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8035" windowHeight="12780" tabRatio="734"/>
  </bookViews>
  <sheets>
    <sheet name="표지" sheetId="11" r:id="rId1"/>
    <sheet name="사용내역서" sheetId="1" r:id="rId2"/>
    <sheet name="항목별사용내역" sheetId="2" r:id="rId3"/>
    <sheet name="사용금액총괄현황" sheetId="3" r:id="rId4"/>
    <sheet name="1.인건비" sheetId="4" r:id="rId5"/>
    <sheet name="2.안전시설비" sheetId="5" r:id="rId6"/>
    <sheet name="3.개인보호구" sheetId="6" r:id="rId7"/>
    <sheet name="4.안전진단비" sheetId="7" r:id="rId8"/>
    <sheet name="5.안전보건교육비" sheetId="8" r:id="rId9"/>
    <sheet name="6.건강관리비" sheetId="9" r:id="rId10"/>
    <sheet name="7.기술지도비" sheetId="10" r:id="rId11"/>
    <sheet name="8.본사사용비" sheetId="12" r:id="rId12"/>
  </sheets>
  <definedNames>
    <definedName name="_xlnm.Print_Area" localSheetId="4">'1.인건비'!$A$1:$G$19</definedName>
    <definedName name="_xlnm.Print_Area" localSheetId="5">'2.안전시설비'!$A$1:$J$20</definedName>
    <definedName name="_xlnm.Print_Area" localSheetId="6">'3.개인보호구'!$A$1:$I$21</definedName>
    <definedName name="_xlnm.Print_Area" localSheetId="7">'4.안전진단비'!$A$1:$F$17</definedName>
    <definedName name="_xlnm.Print_Area" localSheetId="8">'5.안전보건교육비'!$A$1:$F$17</definedName>
    <definedName name="_xlnm.Print_Area" localSheetId="9">'6.건강관리비'!$A$1:$F$18</definedName>
    <definedName name="_xlnm.Print_Area" localSheetId="10">'7.기술지도비'!$A$1:$E$17</definedName>
    <definedName name="_xlnm.Print_Area" localSheetId="11">'8.본사사용비'!$A$1:$G$24</definedName>
    <definedName name="_xlnm.Print_Area" localSheetId="3">사용금액총괄현황!$A$1:$I$15</definedName>
    <definedName name="_xlnm.Print_Area" localSheetId="1">사용내역서!$A$1:$D$23</definedName>
    <definedName name="_xlnm.Print_Area" localSheetId="0">표지!$A$1:$H$14</definedName>
    <definedName name="_xlnm.Print_Area" localSheetId="2">항목별사용내역!$A$1:$D$13</definedName>
  </definedNames>
  <calcPr calcId="144525"/>
</workbook>
</file>

<file path=xl/calcChain.xml><?xml version="1.0" encoding="utf-8"?>
<calcChain xmlns="http://schemas.openxmlformats.org/spreadsheetml/2006/main">
  <c r="B8" i="3" l="1"/>
  <c r="B9" i="3"/>
  <c r="B10" i="3"/>
  <c r="B11" i="3"/>
  <c r="B12" i="3"/>
  <c r="D17" i="1"/>
  <c r="D12" i="1"/>
  <c r="D13" i="1"/>
  <c r="D14" i="1"/>
  <c r="D15" i="1"/>
  <c r="D16" i="1"/>
  <c r="F14" i="1" l="1"/>
  <c r="F15" i="1"/>
  <c r="F16" i="1"/>
  <c r="F17" i="1"/>
  <c r="F11" i="1"/>
  <c r="G14" i="1"/>
  <c r="G15" i="1"/>
  <c r="G16" i="1"/>
  <c r="C14" i="1"/>
  <c r="C15" i="1"/>
  <c r="C16" i="1"/>
  <c r="D10" i="2"/>
  <c r="D9" i="2"/>
  <c r="D8" i="2"/>
  <c r="D13" i="3"/>
  <c r="B13" i="3"/>
  <c r="E12" i="3"/>
  <c r="D12" i="3"/>
  <c r="E11" i="3"/>
  <c r="D11" i="3"/>
  <c r="E10" i="3"/>
  <c r="D10" i="3"/>
  <c r="D9" i="3"/>
  <c r="F13" i="1" s="1"/>
  <c r="E8" i="3"/>
  <c r="D6" i="2" s="1"/>
  <c r="C12" i="1" s="1"/>
  <c r="D8" i="3"/>
  <c r="F12" i="1" s="1"/>
  <c r="D16" i="10"/>
  <c r="E16" i="10" s="1"/>
  <c r="D17" i="9"/>
  <c r="E17" i="9"/>
  <c r="E16" i="8"/>
  <c r="D16" i="8"/>
  <c r="E16" i="7"/>
  <c r="D16" i="7"/>
  <c r="F20" i="6"/>
  <c r="E9" i="3" s="1"/>
  <c r="E18" i="4"/>
  <c r="E7" i="3" s="1"/>
  <c r="D5" i="2" s="1"/>
  <c r="C11" i="1" s="1"/>
  <c r="G19" i="5"/>
  <c r="D7" i="3"/>
  <c r="B7" i="3"/>
  <c r="H20" i="6"/>
  <c r="I19" i="5"/>
  <c r="G11" i="1" l="1"/>
  <c r="E13" i="3"/>
  <c r="G13" i="1"/>
  <c r="H13" i="1" s="1"/>
  <c r="D7" i="2"/>
  <c r="C13" i="1" s="1"/>
  <c r="G12" i="1"/>
  <c r="H12" i="1" s="1"/>
  <c r="F18" i="4"/>
  <c r="F8" i="3"/>
  <c r="G8" i="3" s="1"/>
  <c r="H8" i="3" s="1"/>
  <c r="F9" i="3"/>
  <c r="G9" i="3" s="1"/>
  <c r="H9" i="3" s="1"/>
  <c r="F10" i="3"/>
  <c r="G10" i="3" s="1"/>
  <c r="H10" i="3" s="1"/>
  <c r="F11" i="3"/>
  <c r="G11" i="3" s="1"/>
  <c r="H11" i="3" s="1"/>
  <c r="F12" i="3"/>
  <c r="G12" i="3" s="1"/>
  <c r="H12" i="3" s="1"/>
  <c r="D14" i="3"/>
  <c r="F18" i="1" s="1"/>
  <c r="D6" i="3"/>
  <c r="B6" i="3"/>
  <c r="C8" i="3" s="1"/>
  <c r="H11" i="1"/>
  <c r="D11" i="1" s="1"/>
  <c r="H14" i="1"/>
  <c r="H15" i="1"/>
  <c r="H16" i="1"/>
  <c r="D11" i="2" l="1"/>
  <c r="C17" i="1" s="1"/>
  <c r="G17" i="1"/>
  <c r="H17" i="1" s="1"/>
  <c r="F13" i="3"/>
  <c r="G13" i="3" s="1"/>
  <c r="H13" i="3" s="1"/>
  <c r="F10" i="1"/>
  <c r="C9" i="3"/>
  <c r="C12" i="3"/>
  <c r="C7" i="3"/>
  <c r="C11" i="3"/>
  <c r="C14" i="3"/>
  <c r="C10" i="3"/>
  <c r="C13" i="3"/>
  <c r="F7" i="3"/>
  <c r="G7" i="3" s="1"/>
  <c r="H7" i="3" s="1"/>
  <c r="C6" i="3" l="1"/>
  <c r="F14" i="3" l="1"/>
  <c r="G14" i="3" s="1"/>
  <c r="D12" i="2"/>
  <c r="C18" i="1"/>
  <c r="C10" i="1" s="1"/>
  <c r="G18" i="1"/>
  <c r="H18" i="1" s="1"/>
  <c r="E14" i="3"/>
  <c r="E6" i="3"/>
  <c r="F6" i="3" s="1"/>
  <c r="G6" i="3" s="1"/>
  <c r="H6" i="3" s="1"/>
  <c r="G10" i="1"/>
  <c r="H10" i="1"/>
  <c r="D10" i="1" s="1"/>
</calcChain>
</file>

<file path=xl/sharedStrings.xml><?xml version="1.0" encoding="utf-8"?>
<sst xmlns="http://schemas.openxmlformats.org/spreadsheetml/2006/main" count="227" uniqueCount="161">
  <si>
    <t>수급인</t>
    <phoneticPr fontId="2" type="noConversion"/>
  </si>
  <si>
    <t>공사명</t>
    <phoneticPr fontId="2" type="noConversion"/>
  </si>
  <si>
    <t>소재지</t>
    <phoneticPr fontId="2" type="noConversion"/>
  </si>
  <si>
    <t>공사금액</t>
    <phoneticPr fontId="2" type="noConversion"/>
  </si>
  <si>
    <t>발주자</t>
    <phoneticPr fontId="2" type="noConversion"/>
  </si>
  <si>
    <t>계상된
산업안전보건관리비</t>
    <phoneticPr fontId="2" type="noConversion"/>
  </si>
  <si>
    <t>대표자</t>
    <phoneticPr fontId="2" type="noConversion"/>
  </si>
  <si>
    <t>공사기간</t>
    <phoneticPr fontId="2" type="noConversion"/>
  </si>
  <si>
    <t>누계공정률</t>
    <phoneticPr fontId="2" type="noConversion"/>
  </si>
  <si>
    <t>계</t>
    <phoneticPr fontId="2" type="noConversion"/>
  </si>
  <si>
    <t>누계 사용금액</t>
    <phoneticPr fontId="2" type="noConversion"/>
  </si>
  <si>
    <t>항        목</t>
    <phoneticPr fontId="2" type="noConversion"/>
  </si>
  <si>
    <t>항              목</t>
    <phoneticPr fontId="2" type="noConversion"/>
  </si>
  <si>
    <t>사    용    금    액</t>
    <phoneticPr fontId="2" type="noConversion"/>
  </si>
  <si>
    <t>1. 안전보건관계자 인건비 및 각종 업무수당 등</t>
    <phoneticPr fontId="2" type="noConversion"/>
  </si>
  <si>
    <t>2. 안전시설비 등</t>
  </si>
  <si>
    <t>2. 안전시설비 등</t>
    <phoneticPr fontId="2" type="noConversion"/>
  </si>
  <si>
    <t>3. 개인보호구 및 안전장구 구입비 등</t>
    <phoneticPr fontId="2" type="noConversion"/>
  </si>
  <si>
    <t>4. 안전진단비 등</t>
  </si>
  <si>
    <t>4. 안전진단비 등</t>
    <phoneticPr fontId="2" type="noConversion"/>
  </si>
  <si>
    <t>5. 안전보건교육비 및 행사비 등</t>
    <phoneticPr fontId="2" type="noConversion"/>
  </si>
  <si>
    <t>6. 근로자 건강관리비 등</t>
  </si>
  <si>
    <t>6. 근로자 건강관리비 등</t>
    <phoneticPr fontId="2" type="noConversion"/>
  </si>
  <si>
    <t>7. 건설재해예방 기술지도비 등</t>
    <phoneticPr fontId="2" type="noConversion"/>
  </si>
  <si>
    <t>8. 본사사용비</t>
  </si>
  <si>
    <t>8. 본사사용비</t>
    <phoneticPr fontId="2" type="noConversion"/>
  </si>
  <si>
    <t>※ 『건설업 산업안전보건관리비 계상 및 사용기준』 제10조 제1항의 규정에 의하여 위와 같이 사용내역서를 작성하였습니다.</t>
    <phoneticPr fontId="2" type="noConversion"/>
  </si>
  <si>
    <t>작성자    직책 :</t>
    <phoneticPr fontId="2" type="noConversion"/>
  </si>
  <si>
    <t>현장대리인          성명 :</t>
    <phoneticPr fontId="2" type="noConversion"/>
  </si>
  <si>
    <t>확인자    직책 :</t>
    <phoneticPr fontId="2" type="noConversion"/>
  </si>
  <si>
    <t xml:space="preserve">                 (서명 또는 인)</t>
    <phoneticPr fontId="2" type="noConversion"/>
  </si>
  <si>
    <t>전월누계</t>
    <phoneticPr fontId="2" type="noConversion"/>
  </si>
  <si>
    <t>당월</t>
    <phoneticPr fontId="2" type="noConversion"/>
  </si>
  <si>
    <t>누계</t>
    <phoneticPr fontId="2" type="noConversion"/>
  </si>
  <si>
    <t>사용일자</t>
    <phoneticPr fontId="2" type="noConversion"/>
  </si>
  <si>
    <t>사  용  내  역</t>
    <phoneticPr fontId="2" type="noConversion"/>
  </si>
  <si>
    <t>금    액</t>
    <phoneticPr fontId="2" type="noConversion"/>
  </si>
  <si>
    <t>1. 안전보건관계자 인건비
    및 각종 업무수당 등</t>
    <phoneticPr fontId="2" type="noConversion"/>
  </si>
  <si>
    <t>3. 개인보호구 및 안전장구
    구입비 등</t>
    <phoneticPr fontId="2" type="noConversion"/>
  </si>
  <si>
    <t>5. 안전보건교육비 및
    행사비 등</t>
    <phoneticPr fontId="2" type="noConversion"/>
  </si>
  <si>
    <t>7. 건설재해예방 기술지도비 등</t>
    <phoneticPr fontId="2" type="noConversion"/>
  </si>
  <si>
    <t>사용항목</t>
    <phoneticPr fontId="2" type="noConversion"/>
  </si>
  <si>
    <t>계획금액</t>
    <phoneticPr fontId="2" type="noConversion"/>
  </si>
  <si>
    <t>전회까지
누계금액</t>
    <phoneticPr fontId="2" type="noConversion"/>
  </si>
  <si>
    <t>금회금액</t>
    <phoneticPr fontId="2" type="noConversion"/>
  </si>
  <si>
    <t>소계</t>
    <phoneticPr fontId="2" type="noConversion"/>
  </si>
  <si>
    <t>잔액</t>
    <phoneticPr fontId="2" type="noConversion"/>
  </si>
  <si>
    <t>비고</t>
    <phoneticPr fontId="2" type="noConversion"/>
  </si>
  <si>
    <t>사용금액</t>
    <phoneticPr fontId="2" type="noConversion"/>
  </si>
  <si>
    <t>3. 개인보호구 및
   안전장구 구입비 등</t>
    <phoneticPr fontId="2" type="noConversion"/>
  </si>
  <si>
    <t>1. 안전보건관계자
   인건비 및 각종
   업무수당 등</t>
    <phoneticPr fontId="2" type="noConversion"/>
  </si>
  <si>
    <t>5. 안전보건교육비
   및 행사비 등</t>
    <phoneticPr fontId="2" type="noConversion"/>
  </si>
  <si>
    <t>6. 근로자
   건강관리비 등</t>
    <phoneticPr fontId="2" type="noConversion"/>
  </si>
  <si>
    <t>7. 건설재해예방
   기술지도비 등</t>
    <phoneticPr fontId="2" type="noConversion"/>
  </si>
  <si>
    <t>1. 안전보건관계자 인건비 및 각종 업무수당 지급현황</t>
    <phoneticPr fontId="2" type="noConversion"/>
  </si>
  <si>
    <t>지급금액</t>
    <phoneticPr fontId="2" type="noConversion"/>
  </si>
  <si>
    <t>지급일</t>
    <phoneticPr fontId="2" type="noConversion"/>
  </si>
  <si>
    <t>지급내역</t>
    <phoneticPr fontId="2" type="noConversion"/>
  </si>
  <si>
    <t>비고</t>
    <phoneticPr fontId="2" type="noConversion"/>
  </si>
  <si>
    <t>계</t>
    <phoneticPr fontId="2" type="noConversion"/>
  </si>
  <si>
    <t>금  월</t>
    <phoneticPr fontId="2" type="noConversion"/>
  </si>
  <si>
    <t>계  획</t>
    <phoneticPr fontId="2" type="noConversion"/>
  </si>
  <si>
    <t>누  계</t>
    <phoneticPr fontId="2" type="noConversion"/>
  </si>
  <si>
    <t>사용
일자</t>
    <phoneticPr fontId="2" type="noConversion"/>
  </si>
  <si>
    <t>단위</t>
    <phoneticPr fontId="2" type="noConversion"/>
  </si>
  <si>
    <t>수량</t>
    <phoneticPr fontId="2" type="noConversion"/>
  </si>
  <si>
    <t>노무비</t>
    <phoneticPr fontId="2" type="noConversion"/>
  </si>
  <si>
    <t>자재비</t>
    <phoneticPr fontId="2" type="noConversion"/>
  </si>
  <si>
    <t>사용금액</t>
    <phoneticPr fontId="2" type="noConversion"/>
  </si>
  <si>
    <t>단    가</t>
    <phoneticPr fontId="2" type="noConversion"/>
  </si>
  <si>
    <t>2. 안전시설비 등 사용현황</t>
    <phoneticPr fontId="2" type="noConversion"/>
  </si>
  <si>
    <t>계  획</t>
    <phoneticPr fontId="2" type="noConversion"/>
  </si>
  <si>
    <t>전회까지 누계금액</t>
    <phoneticPr fontId="2" type="noConversion"/>
  </si>
  <si>
    <t>3. 개인보호구 및 안전장구 구입비 등 사용현황</t>
    <phoneticPr fontId="2" type="noConversion"/>
  </si>
  <si>
    <t>수량(개)</t>
    <phoneticPr fontId="2" type="noConversion"/>
  </si>
  <si>
    <t>금액</t>
    <phoneticPr fontId="2" type="noConversion"/>
  </si>
  <si>
    <t>계  획</t>
    <phoneticPr fontId="2" type="noConversion"/>
  </si>
  <si>
    <t>사용
일자</t>
    <phoneticPr fontId="2" type="noConversion"/>
  </si>
  <si>
    <t>단가</t>
    <phoneticPr fontId="2" type="noConversion"/>
  </si>
  <si>
    <t>수량</t>
    <phoneticPr fontId="2" type="noConversion"/>
  </si>
  <si>
    <t>계  획(원)</t>
    <phoneticPr fontId="2" type="noConversion"/>
  </si>
  <si>
    <t>구    분</t>
    <phoneticPr fontId="2" type="noConversion"/>
  </si>
  <si>
    <t>구    분</t>
    <phoneticPr fontId="2" type="noConversion"/>
  </si>
  <si>
    <t>구  분</t>
    <phoneticPr fontId="2" type="noConversion"/>
  </si>
  <si>
    <t>성  명</t>
    <phoneticPr fontId="2" type="noConversion"/>
  </si>
  <si>
    <t>소  속</t>
    <phoneticPr fontId="2" type="noConversion"/>
  </si>
  <si>
    <t>비  고</t>
    <phoneticPr fontId="2" type="noConversion"/>
  </si>
  <si>
    <t>4. 사업장의 안전진단비 등 사용현황</t>
    <phoneticPr fontId="2" type="noConversion"/>
  </si>
  <si>
    <t>소요비용</t>
    <phoneticPr fontId="2" type="noConversion"/>
  </si>
  <si>
    <t>진단기관
(검사기관)</t>
    <phoneticPr fontId="2" type="noConversion"/>
  </si>
  <si>
    <t>5. 안전보건 교육비 및 행사실시 현황</t>
    <phoneticPr fontId="2" type="noConversion"/>
  </si>
  <si>
    <t>교육과목</t>
    <phoneticPr fontId="2" type="noConversion"/>
  </si>
  <si>
    <t>교육주관</t>
    <phoneticPr fontId="2" type="noConversion"/>
  </si>
  <si>
    <t>교육일자</t>
    <phoneticPr fontId="2" type="noConversion"/>
  </si>
  <si>
    <t>참가인원</t>
    <phoneticPr fontId="2" type="noConversion"/>
  </si>
  <si>
    <t>소요경비</t>
    <phoneticPr fontId="2" type="noConversion"/>
  </si>
  <si>
    <t>6. 근로자의 건강관리비 등 사용현황</t>
    <phoneticPr fontId="2" type="noConversion"/>
  </si>
  <si>
    <t>구    분</t>
    <phoneticPr fontId="2" type="noConversion"/>
  </si>
  <si>
    <t>진단병원</t>
    <phoneticPr fontId="2" type="noConversion"/>
  </si>
  <si>
    <t>7. 건설재해예방 기술지도비 사용현황</t>
    <phoneticPr fontId="2" type="noConversion"/>
  </si>
  <si>
    <t>지도항목</t>
    <phoneticPr fontId="2" type="noConversion"/>
  </si>
  <si>
    <t>지도기관</t>
    <phoneticPr fontId="2" type="noConversion"/>
  </si>
  <si>
    <t>점검일</t>
    <phoneticPr fontId="2" type="noConversion"/>
  </si>
  <si>
    <t>전월까지 누계</t>
    <phoneticPr fontId="2" type="noConversion"/>
  </si>
  <si>
    <t>금  월</t>
    <phoneticPr fontId="2" type="noConversion"/>
  </si>
  <si>
    <t>누  계</t>
    <phoneticPr fontId="2" type="noConversion"/>
  </si>
  <si>
    <t>산업안전보건관리비 사용실적 보고</t>
    <phoneticPr fontId="2" type="noConversion"/>
  </si>
  <si>
    <t>현장 기술지도</t>
    <phoneticPr fontId="2" type="noConversion"/>
  </si>
  <si>
    <t>KICA 안전기술원</t>
    <phoneticPr fontId="2" type="noConversion"/>
  </si>
  <si>
    <t>건설업체명</t>
    <phoneticPr fontId="2" type="noConversion"/>
  </si>
  <si>
    <t>본사 안전관리비 실행예산</t>
    <phoneticPr fontId="2" type="noConversion"/>
  </si>
  <si>
    <t>본사 안전관리비 사용실적</t>
    <phoneticPr fontId="2" type="noConversion"/>
  </si>
  <si>
    <t>금        액</t>
    <phoneticPr fontId="2" type="noConversion"/>
  </si>
  <si>
    <t>해당년도 누계</t>
    <phoneticPr fontId="2" type="noConversion"/>
  </si>
  <si>
    <t>사업장</t>
    <phoneticPr fontId="2" type="noConversion"/>
  </si>
  <si>
    <t>본사</t>
    <phoneticPr fontId="2" type="noConversion"/>
  </si>
  <si>
    <t>소        계</t>
    <phoneticPr fontId="2" type="noConversion"/>
  </si>
  <si>
    <t>※ 『건설업 산업안전보건관리비 계상 및 사용기준』 제10조 제3항의 규정에 의하여 위와 같이 사용내역서를 작성하였습니다.</t>
    <phoneticPr fontId="2" type="noConversion"/>
  </si>
  <si>
    <t>구         분</t>
    <phoneticPr fontId="2" type="noConversion"/>
  </si>
  <si>
    <t>전전년도</t>
    <phoneticPr fontId="2" type="noConversion"/>
  </si>
  <si>
    <t>전년도</t>
    <phoneticPr fontId="2" type="noConversion"/>
  </si>
  <si>
    <t>해당년도</t>
    <phoneticPr fontId="2" type="noConversion"/>
  </si>
  <si>
    <t>(서명 또는 인)</t>
    <phoneticPr fontId="2" type="noConversion"/>
  </si>
  <si>
    <t>대표이사</t>
    <phoneticPr fontId="2" type="noConversion"/>
  </si>
  <si>
    <t>작성자    소속</t>
    <phoneticPr fontId="2" type="noConversion"/>
  </si>
  <si>
    <t>확인자    소속</t>
    <phoneticPr fontId="2" type="noConversion"/>
  </si>
  <si>
    <t xml:space="preserve">     직책                  성명</t>
    <phoneticPr fontId="2" type="noConversion"/>
  </si>
  <si>
    <t>8. 본사 안전관리비 사용내역서</t>
    <phoneticPr fontId="2" type="noConversion"/>
  </si>
  <si>
    <t>금  월  분</t>
    <phoneticPr fontId="2" type="noConversion"/>
  </si>
  <si>
    <t>금  월</t>
    <phoneticPr fontId="2" type="noConversion"/>
  </si>
  <si>
    <t>통신감리원          성명 :</t>
    <phoneticPr fontId="2" type="noConversion"/>
  </si>
  <si>
    <t>사용내역서, 항목별내역, 사용금액총괄현황에 금액이 자동계산 입력됨.</t>
    <phoneticPr fontId="2" type="noConversion"/>
  </si>
  <si>
    <t>※ 세부항목 (1.인건비, 2.안전시설비 등) 시트를 먼저 작성하면</t>
    <phoneticPr fontId="2" type="noConversion"/>
  </si>
  <si>
    <t>공사명 : OOOO OOOO 정보통신공사</t>
    <phoneticPr fontId="2" type="noConversion"/>
  </si>
  <si>
    <t>2016년 00월</t>
    <phoneticPr fontId="2" type="noConversion"/>
  </si>
  <si>
    <t>시공사명 입력</t>
    <phoneticPr fontId="2" type="noConversion"/>
  </si>
  <si>
    <t>OOOO OOOO 정보통신공사</t>
    <phoneticPr fontId="2" type="noConversion"/>
  </si>
  <si>
    <t>산업안전보건관리비 사용내역서 (2016년 00월)</t>
    <phoneticPr fontId="2" type="noConversion"/>
  </si>
  <si>
    <t>끝에 "%" 없이 숫자만 입력</t>
    <phoneticPr fontId="2" type="noConversion"/>
  </si>
  <si>
    <t>끝에 "원"없이 숫자만 입력</t>
    <phoneticPr fontId="2" type="noConversion"/>
  </si>
  <si>
    <t>( 00 )월 사용금액</t>
    <phoneticPr fontId="2" type="noConversion"/>
  </si>
  <si>
    <t>아   무   개  (서명 또는 인)</t>
    <phoneticPr fontId="2" type="noConversion"/>
  </si>
  <si>
    <t>( 00 )월 항목별 사용내역</t>
    <phoneticPr fontId="2" type="noConversion"/>
  </si>
  <si>
    <t>산업안전관리비 사용금액 총괄현황 (2016년 00월)</t>
    <phoneticPr fontId="2" type="noConversion"/>
  </si>
  <si>
    <t>사용 항목별 지급현황 (2016년 00월)</t>
    <phoneticPr fontId="2" type="noConversion"/>
  </si>
  <si>
    <t>1/20회차</t>
    <phoneticPr fontId="2" type="noConversion"/>
  </si>
  <si>
    <t>KICA 기술지도</t>
    <phoneticPr fontId="2" type="noConversion"/>
  </si>
  <si>
    <t>안전관리 수당</t>
    <phoneticPr fontId="2" type="noConversion"/>
  </si>
  <si>
    <t>아무개</t>
    <phoneticPr fontId="2" type="noConversion"/>
  </si>
  <si>
    <t>시공사</t>
    <phoneticPr fontId="2" type="noConversion"/>
  </si>
  <si>
    <t>1월 수당</t>
    <phoneticPr fontId="2" type="noConversion"/>
  </si>
  <si>
    <t>안전관리자 수당</t>
    <phoneticPr fontId="2" type="noConversion"/>
  </si>
  <si>
    <t>※ 사용내역은 항목별 사용일자가 빠른 순서대로 작성</t>
    <phoneticPr fontId="2" type="noConversion"/>
  </si>
  <si>
    <t>※ 첨부 : 사용항목별 세부내역 (양식 별첨)</t>
    <phoneticPr fontId="2" type="noConversion"/>
  </si>
  <si>
    <t>※ 관련 증빙서류 사본 첨부
※ 월간보고, 기성서류에는 현황만 첨부보고 하고 감독 및 검사원이 증빙서류 확인</t>
    <phoneticPr fontId="2" type="noConversion"/>
  </si>
  <si>
    <t>※ 시설물 자재, 설치비 등이 혼재되어 정산이 곤란한 경우 표준도면, 일위대가를 작성하여 시공 확인사항 기재
※ 1식으로 적산처리하는 경우 2개사 이상 적산서 및 세금계산서 첨부</t>
    <phoneticPr fontId="2" type="noConversion"/>
  </si>
  <si>
    <t>※ 계획은 안전관리비 예산 내역서 사항 기재
※ 개인보호구 지급대장은 별도 관리</t>
    <phoneticPr fontId="2" type="noConversion"/>
  </si>
  <si>
    <t>※ 1. 각종 교육 및 행사에 관련된 상세내용은 별도 회의록으로 관리하고 회의록에 관련 영수증 사진 첨부
    2. 보수교육 등 회의록에 기재 불가사항은 관계 영수증 등 증빙서류 첨부</t>
    <phoneticPr fontId="2" type="noConversion"/>
  </si>
  <si>
    <t>※ 관련 영수증 등 증빙자료 첨부</t>
    <phoneticPr fontId="2" type="noConversion"/>
  </si>
  <si>
    <t>2016 년   00 월   00 일</t>
    <phoneticPr fontId="2" type="noConversion"/>
  </si>
  <si>
    <t>1-8번 시트의 항목별 내역을 먼저 기입하면
나머지 시트의 금액은 자동으로 입력됨.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</si>
</sst>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 "/>
    <numFmt numFmtId="177" formatCode="#,##0_ &quot;원&quot;"/>
    <numFmt numFmtId="178" formatCode="yyyy&quot;년&quot;\ mm&quot;월&quot;\ dd&quot;일&quot;;@"/>
    <numFmt numFmtId="179" formatCode="0.00_ &quot;%&quot;"/>
    <numFmt numFmtId="180" formatCode="0.0%"/>
    <numFmt numFmtId="181" formatCode="#,##0_ ;[Red]\-#,##0\ "/>
    <numFmt numFmtId="182" formatCode="mm&quot;/&quot;dd;@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b/>
      <sz val="24"/>
      <color theme="1"/>
      <name val="굴림"/>
      <family val="3"/>
      <charset val="129"/>
    </font>
    <font>
      <b/>
      <sz val="12"/>
      <color rgb="FFFFFF00"/>
      <name val="굴림"/>
      <family val="3"/>
      <charset val="129"/>
    </font>
    <font>
      <b/>
      <sz val="18"/>
      <color theme="1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6"/>
      <color theme="1"/>
      <name val="굴림"/>
      <family val="3"/>
      <charset val="129"/>
    </font>
    <font>
      <b/>
      <sz val="11"/>
      <color rgb="FFFFFF00"/>
      <name val="굴림"/>
      <family val="3"/>
      <charset val="129"/>
    </font>
    <font>
      <sz val="11"/>
      <color rgb="FF00B0F0"/>
      <name val="굴림"/>
      <family val="3"/>
      <charset val="129"/>
    </font>
    <font>
      <b/>
      <sz val="12"/>
      <color rgb="FF00B0F0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1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5"/>
      <color theme="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 inden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right" vertical="center" indent="2"/>
    </xf>
    <xf numFmtId="176" fontId="13" fillId="0" borderId="1" xfId="0" applyNumberFormat="1" applyFont="1" applyBorder="1" applyAlignment="1">
      <alignment horizontal="right" vertical="center" indent="3"/>
    </xf>
    <xf numFmtId="176" fontId="14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 indent="2"/>
    </xf>
    <xf numFmtId="176" fontId="3" fillId="0" borderId="1" xfId="0" applyNumberFormat="1" applyFont="1" applyBorder="1" applyAlignment="1">
      <alignment horizontal="right" vertical="center" indent="3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176" fontId="3" fillId="0" borderId="1" xfId="0" applyNumberFormat="1" applyFont="1" applyBorder="1">
      <alignment vertical="center"/>
    </xf>
    <xf numFmtId="18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indent="1"/>
    </xf>
    <xf numFmtId="1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176" fontId="3" fillId="0" borderId="8" xfId="0" applyNumberFormat="1" applyFont="1" applyBorder="1" applyAlignment="1">
      <alignment horizontal="right" vertical="center" indent="1"/>
    </xf>
    <xf numFmtId="14" fontId="3" fillId="0" borderId="8" xfId="0" applyNumberFormat="1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176" fontId="3" fillId="0" borderId="9" xfId="0" applyNumberFormat="1" applyFont="1" applyBorder="1" applyAlignment="1">
      <alignment horizontal="right" vertical="center" indent="1"/>
    </xf>
    <xf numFmtId="14" fontId="3" fillId="0" borderId="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right" vertical="center" indent="1"/>
    </xf>
    <xf numFmtId="176" fontId="3" fillId="0" borderId="0" xfId="0" applyNumberFormat="1" applyFont="1" applyAlignment="1">
      <alignment horizontal="right" vertical="center" indent="1"/>
    </xf>
    <xf numFmtId="176" fontId="3" fillId="0" borderId="1" xfId="0" applyNumberFormat="1" applyFont="1" applyBorder="1" applyAlignment="1">
      <alignment horizontal="center" vertical="center"/>
    </xf>
    <xf numFmtId="182" fontId="3" fillId="0" borderId="8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81" fontId="3" fillId="0" borderId="8" xfId="0" applyNumberFormat="1" applyFont="1" applyBorder="1" applyAlignment="1">
      <alignment horizontal="center" vertical="center"/>
    </xf>
    <xf numFmtId="181" fontId="3" fillId="0" borderId="8" xfId="0" applyNumberFormat="1" applyFont="1" applyBorder="1">
      <alignment vertical="center"/>
    </xf>
    <xf numFmtId="0" fontId="3" fillId="0" borderId="8" xfId="0" quotePrefix="1" applyFont="1" applyBorder="1">
      <alignment vertical="center"/>
    </xf>
    <xf numFmtId="181" fontId="3" fillId="0" borderId="9" xfId="0" applyNumberFormat="1" applyFont="1" applyBorder="1" applyAlignment="1">
      <alignment horizontal="center" vertical="center"/>
    </xf>
    <xf numFmtId="181" fontId="3" fillId="0" borderId="9" xfId="0" applyNumberFormat="1" applyFont="1" applyBorder="1">
      <alignment vertical="center"/>
    </xf>
    <xf numFmtId="14" fontId="3" fillId="0" borderId="7" xfId="0" applyNumberFormat="1" applyFont="1" applyBorder="1">
      <alignment vertical="center"/>
    </xf>
    <xf numFmtId="14" fontId="3" fillId="0" borderId="8" xfId="0" applyNumberFormat="1" applyFont="1" applyBorder="1">
      <alignment vertical="center"/>
    </xf>
    <xf numFmtId="14" fontId="3" fillId="0" borderId="9" xfId="0" applyNumberFormat="1" applyFont="1" applyBorder="1">
      <alignment vertical="center"/>
    </xf>
    <xf numFmtId="181" fontId="16" fillId="0" borderId="1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81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181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181" fontId="16" fillId="0" borderId="1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14" fillId="0" borderId="0" xfId="0" applyNumberFormat="1" applyFont="1" applyBorder="1">
      <alignment vertical="center"/>
    </xf>
    <xf numFmtId="181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177" fontId="12" fillId="0" borderId="2" xfId="1" applyNumberFormat="1" applyFont="1" applyBorder="1" applyAlignment="1">
      <alignment horizontal="center" vertical="center"/>
    </xf>
    <xf numFmtId="177" fontId="12" fillId="0" borderId="3" xfId="1" applyNumberFormat="1" applyFont="1" applyBorder="1" applyAlignment="1">
      <alignment horizontal="center" vertical="center"/>
    </xf>
    <xf numFmtId="177" fontId="12" fillId="0" borderId="4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8" fontId="3" fillId="0" borderId="0" xfId="0" applyNumberFormat="1" applyFont="1" applyAlignment="1">
      <alignment horizontal="right" vertical="center" indent="5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15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81" fontId="16" fillId="0" borderId="1" xfId="0" applyNumberFormat="1" applyFont="1" applyBorder="1" applyAlignment="1">
      <alignment horizontal="right" vertical="center" indent="1"/>
    </xf>
    <xf numFmtId="0" fontId="17" fillId="0" borderId="0" xfId="0" applyFont="1">
      <alignment vertical="center"/>
    </xf>
    <xf numFmtId="181" fontId="1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81" fontId="16" fillId="0" borderId="2" xfId="0" applyNumberFormat="1" applyFont="1" applyBorder="1" applyAlignment="1">
      <alignment horizontal="right" vertical="center" indent="1"/>
    </xf>
    <xf numFmtId="181" fontId="16" fillId="0" borderId="4" xfId="0" applyNumberFormat="1" applyFont="1" applyBorder="1" applyAlignment="1">
      <alignment horizontal="right" vertical="center" indent="1"/>
    </xf>
    <xf numFmtId="181" fontId="16" fillId="0" borderId="2" xfId="0" applyNumberFormat="1" applyFont="1" applyBorder="1" applyAlignment="1">
      <alignment horizontal="center" vertical="center"/>
    </xf>
    <xf numFmtId="181" fontId="1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Alignment="1">
      <alignment horizontal="right" vertical="center" indent="2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371477</xdr:colOff>
      <xdr:row>12</xdr:row>
      <xdr:rowOff>295276</xdr:rowOff>
    </xdr:from>
    <xdr:to>
      <xdr:col>5</xdr:col>
      <xdr:colOff>742952</xdr:colOff>
      <xdr:row>15</xdr:row>
      <xdr:rowOff>333376</xdr:rowOff>
    </xdr:to>
    <xdr:sp macro="" textlink="">
      <xdr:nvSpPr>
        <xdr:cNvPr id="2" name="TextBox 1"/>
        <xdr:cNvSpPr txBox="1"/>
      </xdr:nvSpPr>
      <xdr:spPr>
        <a:xfrm rot="19778513">
          <a:off x="2828927" y="5619751"/>
          <a:ext cx="3867150" cy="1352550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3200">
              <a:solidFill>
                <a:schemeClr val="bg1">
                  <a:lumMod val="65000"/>
                </a:schemeClr>
              </a:solidFill>
              <a:latin typeface="HY견고딕" pitchFamily="18" charset="-127"/>
              <a:ea typeface="HY견고딕" pitchFamily="18" charset="-127"/>
            </a:rPr>
            <a:t>해 당 없 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Q16"/>
  <sheetViews>
    <sheetView showGridLines="0" tabSelected="1" view="pageBreakPreview" zoomScaleNormal="100" zoomScaleSheetLayoutView="100" workbookViewId="0">
      <selection activeCell="J4" sqref="J4:Q4"/>
    </sheetView>
  </sheetViews>
  <sheetFormatPr defaultRowHeight="50.1" customHeight="1" x14ac:dyDescent="0.3"/>
  <cols>
    <col min="1" max="8" width="10.625" style="1" customWidth="1"/>
    <col min="9" max="16384" width="9" style="1"/>
  </cols>
  <sheetData>
    <row r="3" spans="1:17" ht="24.95" customHeight="1" x14ac:dyDescent="0.3">
      <c r="A3" s="80" t="s">
        <v>136</v>
      </c>
      <c r="B3" s="80"/>
      <c r="C3" s="80"/>
      <c r="D3" s="80"/>
      <c r="E3" s="80"/>
      <c r="F3" s="80"/>
      <c r="G3" s="80"/>
      <c r="H3" s="80"/>
    </row>
    <row r="4" spans="1:17" ht="50.1" customHeight="1" x14ac:dyDescent="0.3">
      <c r="A4" s="77" t="s">
        <v>106</v>
      </c>
      <c r="B4" s="77"/>
      <c r="C4" s="77"/>
      <c r="D4" s="77"/>
      <c r="E4" s="77"/>
      <c r="F4" s="77"/>
      <c r="G4" s="77"/>
      <c r="H4" s="77"/>
      <c r="J4" s="75" t="s">
        <v>132</v>
      </c>
      <c r="K4" s="75"/>
      <c r="L4" s="75"/>
      <c r="M4" s="75"/>
      <c r="N4" s="75"/>
      <c r="O4" s="75"/>
      <c r="P4" s="75"/>
      <c r="Q4" s="75"/>
    </row>
    <row r="5" spans="1:17" ht="50.1" customHeight="1" x14ac:dyDescent="0.3">
      <c r="J5" s="76" t="s">
        <v>131</v>
      </c>
      <c r="K5" s="76"/>
      <c r="L5" s="76"/>
      <c r="M5" s="76"/>
      <c r="N5" s="76"/>
      <c r="O5" s="76"/>
      <c r="P5" s="76"/>
      <c r="Q5" s="76"/>
    </row>
    <row r="8" spans="1:17" ht="50.1" customHeight="1" x14ac:dyDescent="0.3">
      <c r="A8" s="79" t="s">
        <v>134</v>
      </c>
      <c r="B8" s="79"/>
      <c r="C8" s="79"/>
      <c r="D8" s="79"/>
      <c r="E8" s="79"/>
      <c r="F8" s="79"/>
      <c r="G8" s="79"/>
      <c r="H8" s="79"/>
    </row>
    <row r="12" spans="1:17" ht="50.1" customHeight="1" x14ac:dyDescent="0.3">
      <c r="A12" s="81" t="s">
        <v>135</v>
      </c>
      <c r="B12" s="81"/>
      <c r="C12" s="81"/>
      <c r="D12" s="81"/>
      <c r="E12" s="81"/>
      <c r="F12" s="81"/>
      <c r="G12" s="81"/>
      <c r="H12" s="81"/>
    </row>
    <row r="16" spans="1:17" ht="50.1" customHeight="1" x14ac:dyDescent="0.3">
      <c r="A16" s="78"/>
      <c r="B16" s="78"/>
      <c r="C16" s="78"/>
      <c r="D16" s="78"/>
      <c r="E16" s="78"/>
      <c r="F16" s="78"/>
    </row>
  </sheetData>
  <mergeCells count="7">
    <mergeCell ref="A3:H3"/>
    <mergeCell ref="A12:H12"/>
    <mergeCell ref="J4:Q4"/>
    <mergeCell ref="J5:Q5"/>
    <mergeCell ref="A4:H4"/>
    <mergeCell ref="A16:F16"/>
    <mergeCell ref="A8:H8"/>
  </mergeCells>
  <phoneticPr fontId="2" type="noConversion"/>
  <printOptions horizontalCentered="1" verticalCentered="1"/>
  <pageMargins left="0.59055118110236227" right="0.59055118110236227" top="0.78740157480314965" bottom="0.59055118110236227" header="0.31496062992125984" footer="0.31496062992125984"/>
  <pageSetup paperSize="9" scale="97" fitToHeight="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Zeros="0" view="pageBreakPreview" zoomScaleNormal="100" zoomScaleSheetLayoutView="100" workbookViewId="0">
      <selection activeCell="C7" sqref="C7"/>
    </sheetView>
  </sheetViews>
  <sheetFormatPr defaultRowHeight="13.5" x14ac:dyDescent="0.3"/>
  <cols>
    <col min="1" max="1" width="22.625" style="1" customWidth="1"/>
    <col min="2" max="5" width="13.625" style="1" customWidth="1"/>
    <col min="6" max="6" width="12.625" style="1" customWidth="1"/>
    <col min="7" max="16384" width="9" style="1"/>
  </cols>
  <sheetData>
    <row r="1" spans="1:6" ht="39.950000000000003" customHeight="1" x14ac:dyDescent="0.3">
      <c r="A1" s="98" t="s">
        <v>96</v>
      </c>
      <c r="B1" s="98"/>
      <c r="C1" s="98"/>
      <c r="D1" s="98"/>
      <c r="E1" s="98"/>
      <c r="F1" s="98"/>
    </row>
    <row r="2" spans="1:6" ht="39.950000000000003" customHeight="1" x14ac:dyDescent="0.3">
      <c r="A2" s="3" t="s">
        <v>97</v>
      </c>
      <c r="B2" s="4" t="s">
        <v>34</v>
      </c>
      <c r="C2" s="3" t="s">
        <v>98</v>
      </c>
      <c r="D2" s="3" t="s">
        <v>94</v>
      </c>
      <c r="E2" s="3" t="s">
        <v>95</v>
      </c>
      <c r="F2" s="3" t="s">
        <v>86</v>
      </c>
    </row>
    <row r="3" spans="1:6" ht="45" customHeight="1" x14ac:dyDescent="0.3">
      <c r="A3" s="55"/>
      <c r="B3" s="27"/>
      <c r="C3" s="56"/>
      <c r="D3" s="51"/>
      <c r="E3" s="52"/>
      <c r="F3" s="24"/>
    </row>
    <row r="4" spans="1:6" ht="45" customHeight="1" x14ac:dyDescent="0.3">
      <c r="A4" s="57"/>
      <c r="B4" s="30"/>
      <c r="C4" s="58"/>
      <c r="D4" s="53"/>
      <c r="E4" s="43"/>
      <c r="F4" s="28"/>
    </row>
    <row r="5" spans="1:6" ht="45" customHeight="1" x14ac:dyDescent="0.3">
      <c r="A5" s="57"/>
      <c r="B5" s="30"/>
      <c r="C5" s="58"/>
      <c r="D5" s="53"/>
      <c r="E5" s="43"/>
      <c r="F5" s="28"/>
    </row>
    <row r="6" spans="1:6" ht="45" customHeight="1" x14ac:dyDescent="0.3">
      <c r="A6" s="57"/>
      <c r="B6" s="30"/>
      <c r="C6" s="58"/>
      <c r="D6" s="53"/>
      <c r="E6" s="43"/>
      <c r="F6" s="28"/>
    </row>
    <row r="7" spans="1:6" ht="45" customHeight="1" x14ac:dyDescent="0.3">
      <c r="A7" s="57"/>
      <c r="B7" s="30"/>
      <c r="C7" s="58"/>
      <c r="D7" s="53"/>
      <c r="E7" s="43"/>
      <c r="F7" s="28"/>
    </row>
    <row r="8" spans="1:6" ht="45" customHeight="1" x14ac:dyDescent="0.3">
      <c r="A8" s="57"/>
      <c r="B8" s="30"/>
      <c r="C8" s="58"/>
      <c r="D8" s="53"/>
      <c r="E8" s="43"/>
      <c r="F8" s="28"/>
    </row>
    <row r="9" spans="1:6" ht="45" customHeight="1" x14ac:dyDescent="0.3">
      <c r="A9" s="57"/>
      <c r="B9" s="30"/>
      <c r="C9" s="58"/>
      <c r="D9" s="53"/>
      <c r="E9" s="43"/>
      <c r="F9" s="28"/>
    </row>
    <row r="10" spans="1:6" ht="45" customHeight="1" x14ac:dyDescent="0.3">
      <c r="A10" s="57"/>
      <c r="B10" s="30"/>
      <c r="C10" s="58"/>
      <c r="D10" s="53"/>
      <c r="E10" s="43"/>
      <c r="F10" s="28"/>
    </row>
    <row r="11" spans="1:6" ht="45" customHeight="1" x14ac:dyDescent="0.3">
      <c r="A11" s="57"/>
      <c r="B11" s="30"/>
      <c r="C11" s="58"/>
      <c r="D11" s="53"/>
      <c r="E11" s="43"/>
      <c r="F11" s="28"/>
    </row>
    <row r="12" spans="1:6" ht="45" customHeight="1" x14ac:dyDescent="0.3">
      <c r="A12" s="57"/>
      <c r="B12" s="30"/>
      <c r="C12" s="58"/>
      <c r="D12" s="53"/>
      <c r="E12" s="43"/>
      <c r="F12" s="28"/>
    </row>
    <row r="13" spans="1:6" ht="45" customHeight="1" x14ac:dyDescent="0.3">
      <c r="A13" s="57"/>
      <c r="B13" s="30"/>
      <c r="C13" s="58"/>
      <c r="D13" s="53"/>
      <c r="E13" s="43"/>
      <c r="F13" s="28"/>
    </row>
    <row r="14" spans="1:6" ht="45" customHeight="1" x14ac:dyDescent="0.3">
      <c r="A14" s="57"/>
      <c r="B14" s="30"/>
      <c r="C14" s="58"/>
      <c r="D14" s="53"/>
      <c r="E14" s="43"/>
      <c r="F14" s="28"/>
    </row>
    <row r="15" spans="1:6" ht="45" customHeight="1" x14ac:dyDescent="0.3">
      <c r="A15" s="59"/>
      <c r="B15" s="33"/>
      <c r="C15" s="60"/>
      <c r="D15" s="54"/>
      <c r="E15" s="46"/>
      <c r="F15" s="31"/>
    </row>
    <row r="16" spans="1:6" ht="50.1" customHeight="1" x14ac:dyDescent="0.3">
      <c r="A16" s="125" t="s">
        <v>59</v>
      </c>
      <c r="B16" s="3" t="s">
        <v>71</v>
      </c>
      <c r="C16" s="4" t="s">
        <v>43</v>
      </c>
      <c r="D16" s="34" t="s">
        <v>129</v>
      </c>
      <c r="E16" s="96" t="s">
        <v>62</v>
      </c>
      <c r="F16" s="96"/>
    </row>
    <row r="17" spans="1:6" ht="45" customHeight="1" x14ac:dyDescent="0.3">
      <c r="A17" s="124"/>
      <c r="B17" s="50">
        <v>500000</v>
      </c>
      <c r="C17" s="50"/>
      <c r="D17" s="50">
        <f>SUM(E3:E15)</f>
        <v>0</v>
      </c>
      <c r="E17" s="109">
        <f>SUM(C17:D17)</f>
        <v>0</v>
      </c>
      <c r="F17" s="109"/>
    </row>
    <row r="18" spans="1:6" ht="30" customHeight="1" x14ac:dyDescent="0.3">
      <c r="A18" s="97" t="s">
        <v>158</v>
      </c>
      <c r="B18" s="97"/>
      <c r="C18" s="97"/>
      <c r="D18" s="97"/>
      <c r="E18" s="97"/>
      <c r="F18" s="97"/>
    </row>
    <row r="19" spans="1:6" ht="45" customHeight="1" x14ac:dyDescent="0.3">
      <c r="D19" s="36"/>
    </row>
    <row r="20" spans="1:6" ht="45" customHeight="1" x14ac:dyDescent="0.3">
      <c r="D20" s="36"/>
    </row>
    <row r="21" spans="1:6" ht="45" customHeight="1" x14ac:dyDescent="0.3">
      <c r="D21" s="36"/>
    </row>
    <row r="22" spans="1:6" ht="45" customHeight="1" x14ac:dyDescent="0.3"/>
    <row r="23" spans="1:6" ht="45" customHeight="1" x14ac:dyDescent="0.3"/>
    <row r="24" spans="1:6" ht="45" customHeight="1" x14ac:dyDescent="0.3"/>
    <row r="25" spans="1:6" ht="45" customHeight="1" x14ac:dyDescent="0.3"/>
    <row r="26" spans="1:6" ht="45" customHeight="1" x14ac:dyDescent="0.3"/>
    <row r="27" spans="1:6" ht="45" customHeight="1" x14ac:dyDescent="0.3"/>
    <row r="28" spans="1:6" ht="45" customHeight="1" x14ac:dyDescent="0.3"/>
    <row r="29" spans="1:6" ht="45" customHeight="1" x14ac:dyDescent="0.3"/>
    <row r="30" spans="1:6" ht="45" customHeight="1" x14ac:dyDescent="0.3"/>
    <row r="31" spans="1:6" ht="45" customHeight="1" x14ac:dyDescent="0.3"/>
    <row r="32" spans="1:6" ht="45" customHeight="1" x14ac:dyDescent="0.3"/>
    <row r="33" ht="45" customHeight="1" x14ac:dyDescent="0.3"/>
    <row r="34" ht="45" customHeight="1" x14ac:dyDescent="0.3"/>
    <row r="35" ht="45" customHeight="1" x14ac:dyDescent="0.3"/>
    <row r="36" ht="45" customHeight="1" x14ac:dyDescent="0.3"/>
    <row r="37" ht="45" customHeight="1" x14ac:dyDescent="0.3"/>
    <row r="38" ht="45" customHeight="1" x14ac:dyDescent="0.3"/>
    <row r="39" ht="45" customHeight="1" x14ac:dyDescent="0.3"/>
    <row r="40" ht="45" customHeight="1" x14ac:dyDescent="0.3"/>
    <row r="41" ht="45" customHeight="1" x14ac:dyDescent="0.3"/>
    <row r="42" ht="45" customHeight="1" x14ac:dyDescent="0.3"/>
    <row r="43" ht="45" customHeight="1" x14ac:dyDescent="0.3"/>
    <row r="44" ht="45" customHeight="1" x14ac:dyDescent="0.3"/>
    <row r="45" ht="45" customHeight="1" x14ac:dyDescent="0.3"/>
    <row r="46" ht="45" customHeight="1" x14ac:dyDescent="0.3"/>
    <row r="47" ht="45" customHeight="1" x14ac:dyDescent="0.3"/>
    <row r="48" ht="45" customHeight="1" x14ac:dyDescent="0.3"/>
    <row r="49" ht="45" customHeight="1" x14ac:dyDescent="0.3"/>
    <row r="50" ht="45" customHeight="1" x14ac:dyDescent="0.3"/>
    <row r="51" ht="45" customHeight="1" x14ac:dyDescent="0.3"/>
    <row r="52" ht="45" customHeight="1" x14ac:dyDescent="0.3"/>
    <row r="53" ht="45" customHeight="1" x14ac:dyDescent="0.3"/>
    <row r="54" ht="45" customHeight="1" x14ac:dyDescent="0.3"/>
    <row r="55" ht="45" customHeight="1" x14ac:dyDescent="0.3"/>
    <row r="56" ht="45" customHeight="1" x14ac:dyDescent="0.3"/>
    <row r="57" ht="45" customHeight="1" x14ac:dyDescent="0.3"/>
  </sheetData>
  <mergeCells count="5">
    <mergeCell ref="A1:F1"/>
    <mergeCell ref="A16:A17"/>
    <mergeCell ref="E16:F16"/>
    <mergeCell ref="E17:F17"/>
    <mergeCell ref="A18:F18"/>
  </mergeCells>
  <phoneticPr fontId="2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92" fitToHeight="0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Zeros="0" view="pageBreakPreview" zoomScaleNormal="100" zoomScaleSheetLayoutView="100" workbookViewId="0">
      <selection activeCell="D7" sqref="D7"/>
    </sheetView>
  </sheetViews>
  <sheetFormatPr defaultRowHeight="13.5" x14ac:dyDescent="0.3"/>
  <cols>
    <col min="1" max="1" width="22.625" style="1" customWidth="1"/>
    <col min="2" max="2" width="16.625" style="1" bestFit="1" customWidth="1"/>
    <col min="3" max="5" width="15.625" style="1" customWidth="1"/>
    <col min="6" max="16384" width="9" style="1"/>
  </cols>
  <sheetData>
    <row r="1" spans="1:5" ht="39.950000000000003" customHeight="1" x14ac:dyDescent="0.3">
      <c r="A1" s="98" t="s">
        <v>99</v>
      </c>
      <c r="B1" s="98"/>
      <c r="C1" s="98"/>
      <c r="D1" s="98"/>
      <c r="E1" s="98"/>
    </row>
    <row r="2" spans="1:5" ht="39.950000000000003" customHeight="1" x14ac:dyDescent="0.3">
      <c r="A2" s="3" t="s">
        <v>100</v>
      </c>
      <c r="B2" s="3" t="s">
        <v>101</v>
      </c>
      <c r="C2" s="4" t="s">
        <v>102</v>
      </c>
      <c r="D2" s="3" t="s">
        <v>95</v>
      </c>
      <c r="E2" s="3" t="s">
        <v>86</v>
      </c>
    </row>
    <row r="3" spans="1:5" ht="45" customHeight="1" x14ac:dyDescent="0.3">
      <c r="A3" s="61" t="s">
        <v>107</v>
      </c>
      <c r="B3" s="25" t="s">
        <v>108</v>
      </c>
      <c r="C3" s="27">
        <v>42374</v>
      </c>
      <c r="D3" s="62">
        <v>150000</v>
      </c>
      <c r="E3" s="25" t="s">
        <v>145</v>
      </c>
    </row>
    <row r="4" spans="1:5" ht="45" customHeight="1" x14ac:dyDescent="0.3">
      <c r="A4" s="63"/>
      <c r="B4" s="64"/>
      <c r="C4" s="30"/>
      <c r="D4" s="42"/>
      <c r="E4" s="28"/>
    </row>
    <row r="5" spans="1:5" ht="45" customHeight="1" x14ac:dyDescent="0.3">
      <c r="A5" s="63"/>
      <c r="B5" s="64"/>
      <c r="C5" s="30"/>
      <c r="D5" s="42"/>
      <c r="E5" s="28"/>
    </row>
    <row r="6" spans="1:5" ht="45" customHeight="1" x14ac:dyDescent="0.3">
      <c r="A6" s="63"/>
      <c r="B6" s="64"/>
      <c r="C6" s="30"/>
      <c r="D6" s="42"/>
      <c r="E6" s="28"/>
    </row>
    <row r="7" spans="1:5" ht="45" customHeight="1" x14ac:dyDescent="0.3">
      <c r="A7" s="63"/>
      <c r="B7" s="64"/>
      <c r="C7" s="30"/>
      <c r="D7" s="42"/>
      <c r="E7" s="28"/>
    </row>
    <row r="8" spans="1:5" ht="45" customHeight="1" x14ac:dyDescent="0.3">
      <c r="A8" s="63"/>
      <c r="B8" s="64"/>
      <c r="C8" s="30"/>
      <c r="D8" s="42"/>
      <c r="E8" s="28"/>
    </row>
    <row r="9" spans="1:5" ht="45" customHeight="1" x14ac:dyDescent="0.3">
      <c r="A9" s="63"/>
      <c r="B9" s="64"/>
      <c r="C9" s="30"/>
      <c r="D9" s="42"/>
      <c r="E9" s="28"/>
    </row>
    <row r="10" spans="1:5" ht="45" customHeight="1" x14ac:dyDescent="0.3">
      <c r="A10" s="63"/>
      <c r="B10" s="64"/>
      <c r="C10" s="30"/>
      <c r="D10" s="42"/>
      <c r="E10" s="28"/>
    </row>
    <row r="11" spans="1:5" ht="45" customHeight="1" x14ac:dyDescent="0.3">
      <c r="A11" s="63"/>
      <c r="B11" s="64"/>
      <c r="C11" s="30"/>
      <c r="D11" s="42"/>
      <c r="E11" s="28"/>
    </row>
    <row r="12" spans="1:5" ht="45" customHeight="1" x14ac:dyDescent="0.3">
      <c r="A12" s="63"/>
      <c r="B12" s="64"/>
      <c r="C12" s="30"/>
      <c r="D12" s="42"/>
      <c r="E12" s="28"/>
    </row>
    <row r="13" spans="1:5" ht="45" customHeight="1" x14ac:dyDescent="0.3">
      <c r="A13" s="63"/>
      <c r="B13" s="64"/>
      <c r="C13" s="30"/>
      <c r="D13" s="42"/>
      <c r="E13" s="28"/>
    </row>
    <row r="14" spans="1:5" ht="45" customHeight="1" x14ac:dyDescent="0.3">
      <c r="A14" s="65"/>
      <c r="B14" s="66"/>
      <c r="C14" s="33"/>
      <c r="D14" s="45"/>
      <c r="E14" s="31"/>
    </row>
    <row r="15" spans="1:5" ht="50.1" customHeight="1" x14ac:dyDescent="0.3">
      <c r="A15" s="96" t="s">
        <v>59</v>
      </c>
      <c r="B15" s="3" t="s">
        <v>71</v>
      </c>
      <c r="C15" s="3" t="s">
        <v>103</v>
      </c>
      <c r="D15" s="3" t="s">
        <v>104</v>
      </c>
      <c r="E15" s="3" t="s">
        <v>105</v>
      </c>
    </row>
    <row r="16" spans="1:5" ht="45" customHeight="1" x14ac:dyDescent="0.3">
      <c r="A16" s="96"/>
      <c r="B16" s="67">
        <v>3000000</v>
      </c>
      <c r="C16" s="67"/>
      <c r="D16" s="67">
        <f>SUM(D3:D14)</f>
        <v>150000</v>
      </c>
      <c r="E16" s="67">
        <f>SUM(C16:D16)</f>
        <v>150000</v>
      </c>
    </row>
    <row r="17" spans="1:5" ht="30" customHeight="1" x14ac:dyDescent="0.3">
      <c r="A17" s="97" t="s">
        <v>158</v>
      </c>
      <c r="B17" s="97"/>
      <c r="C17" s="97"/>
      <c r="D17" s="97"/>
      <c r="E17" s="97"/>
    </row>
    <row r="18" spans="1:5" ht="45" customHeight="1" x14ac:dyDescent="0.3"/>
    <row r="19" spans="1:5" ht="45" customHeight="1" x14ac:dyDescent="0.3"/>
    <row r="20" spans="1:5" ht="45" customHeight="1" x14ac:dyDescent="0.3"/>
    <row r="21" spans="1:5" ht="45" customHeight="1" x14ac:dyDescent="0.3"/>
    <row r="22" spans="1:5" ht="45" customHeight="1" x14ac:dyDescent="0.3"/>
    <row r="23" spans="1:5" ht="45" customHeight="1" x14ac:dyDescent="0.3"/>
    <row r="24" spans="1:5" ht="45" customHeight="1" x14ac:dyDescent="0.3"/>
    <row r="25" spans="1:5" ht="45" customHeight="1" x14ac:dyDescent="0.3"/>
    <row r="26" spans="1:5" ht="45" customHeight="1" x14ac:dyDescent="0.3"/>
    <row r="27" spans="1:5" ht="45" customHeight="1" x14ac:dyDescent="0.3"/>
    <row r="28" spans="1:5" ht="45" customHeight="1" x14ac:dyDescent="0.3"/>
    <row r="29" spans="1:5" ht="45" customHeight="1" x14ac:dyDescent="0.3"/>
    <row r="30" spans="1:5" ht="45" customHeight="1" x14ac:dyDescent="0.3"/>
    <row r="31" spans="1:5" ht="45" customHeight="1" x14ac:dyDescent="0.3"/>
    <row r="32" spans="1:5" ht="45" customHeight="1" x14ac:dyDescent="0.3"/>
    <row r="33" ht="45" customHeight="1" x14ac:dyDescent="0.3"/>
    <row r="34" ht="45" customHeight="1" x14ac:dyDescent="0.3"/>
    <row r="35" ht="45" customHeight="1" x14ac:dyDescent="0.3"/>
    <row r="36" ht="45" customHeight="1" x14ac:dyDescent="0.3"/>
    <row r="37" ht="45" customHeight="1" x14ac:dyDescent="0.3"/>
    <row r="38" ht="45" customHeight="1" x14ac:dyDescent="0.3"/>
    <row r="39" ht="45" customHeight="1" x14ac:dyDescent="0.3"/>
    <row r="40" ht="45" customHeight="1" x14ac:dyDescent="0.3"/>
    <row r="41" ht="45" customHeight="1" x14ac:dyDescent="0.3"/>
    <row r="42" ht="45" customHeight="1" x14ac:dyDescent="0.3"/>
    <row r="43" ht="45" customHeight="1" x14ac:dyDescent="0.3"/>
    <row r="44" ht="45" customHeight="1" x14ac:dyDescent="0.3"/>
    <row r="45" ht="45" customHeight="1" x14ac:dyDescent="0.3"/>
    <row r="46" ht="45" customHeight="1" x14ac:dyDescent="0.3"/>
    <row r="47" ht="45" customHeight="1" x14ac:dyDescent="0.3"/>
    <row r="48" ht="45" customHeight="1" x14ac:dyDescent="0.3"/>
    <row r="49" ht="45" customHeight="1" x14ac:dyDescent="0.3"/>
    <row r="50" ht="45" customHeight="1" x14ac:dyDescent="0.3"/>
    <row r="51" ht="45" customHeight="1" x14ac:dyDescent="0.3"/>
    <row r="52" ht="45" customHeight="1" x14ac:dyDescent="0.3"/>
    <row r="53" ht="45" customHeight="1" x14ac:dyDescent="0.3"/>
    <row r="54" ht="45" customHeight="1" x14ac:dyDescent="0.3"/>
    <row r="55" ht="45" customHeight="1" x14ac:dyDescent="0.3"/>
    <row r="56" ht="45" customHeight="1" x14ac:dyDescent="0.3"/>
  </sheetData>
  <mergeCells count="3">
    <mergeCell ref="A1:E1"/>
    <mergeCell ref="A15:A16"/>
    <mergeCell ref="A17:E17"/>
  </mergeCells>
  <phoneticPr fontId="2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96" fitToHeight="0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Normal="100" zoomScaleSheetLayoutView="100" workbookViewId="0">
      <selection activeCell="A22" sqref="A22:B22"/>
    </sheetView>
  </sheetViews>
  <sheetFormatPr defaultRowHeight="39.950000000000003" customHeight="1" x14ac:dyDescent="0.3"/>
  <cols>
    <col min="1" max="1" width="21.625" style="1" customWidth="1"/>
    <col min="2" max="2" width="10.625" style="1" customWidth="1"/>
    <col min="3" max="3" width="22.625" style="1" customWidth="1"/>
    <col min="4" max="7" width="11.625" style="1" customWidth="1"/>
    <col min="8" max="8" width="9" style="1"/>
    <col min="9" max="11" width="12.625" style="1" customWidth="1"/>
    <col min="12" max="16384" width="9" style="1"/>
  </cols>
  <sheetData>
    <row r="1" spans="1:11" ht="39.950000000000003" customHeight="1" x14ac:dyDescent="0.3">
      <c r="A1" s="144" t="s">
        <v>127</v>
      </c>
      <c r="B1" s="144"/>
      <c r="C1" s="144"/>
      <c r="D1" s="144"/>
      <c r="E1" s="144"/>
      <c r="F1" s="144"/>
      <c r="G1" s="144"/>
    </row>
    <row r="2" spans="1:11" ht="35.1" customHeight="1" x14ac:dyDescent="0.3">
      <c r="A2" s="2" t="s">
        <v>109</v>
      </c>
      <c r="B2" s="129"/>
      <c r="C2" s="130"/>
      <c r="D2" s="130"/>
      <c r="E2" s="130"/>
      <c r="F2" s="130"/>
      <c r="G2" s="131"/>
      <c r="I2" s="145"/>
      <c r="J2" s="146"/>
      <c r="K2" s="146"/>
    </row>
    <row r="3" spans="1:11" ht="35.1" customHeight="1" x14ac:dyDescent="0.3">
      <c r="A3" s="2" t="s">
        <v>2</v>
      </c>
      <c r="B3" s="129"/>
      <c r="C3" s="130"/>
      <c r="D3" s="130"/>
      <c r="E3" s="130"/>
      <c r="F3" s="130"/>
      <c r="G3" s="131"/>
      <c r="I3" s="147"/>
      <c r="J3" s="147"/>
      <c r="K3" s="147"/>
    </row>
    <row r="4" spans="1:11" ht="35.1" customHeight="1" x14ac:dyDescent="0.3">
      <c r="A4" s="2" t="s">
        <v>6</v>
      </c>
      <c r="B4" s="129"/>
      <c r="C4" s="130"/>
      <c r="D4" s="130"/>
      <c r="E4" s="130"/>
      <c r="F4" s="130"/>
      <c r="G4" s="131"/>
      <c r="I4" s="68"/>
      <c r="J4" s="68"/>
      <c r="K4" s="68"/>
    </row>
    <row r="5" spans="1:11" ht="35.1" customHeight="1" x14ac:dyDescent="0.3">
      <c r="A5" s="103" t="s">
        <v>118</v>
      </c>
      <c r="B5" s="104"/>
      <c r="C5" s="2" t="s">
        <v>119</v>
      </c>
      <c r="D5" s="149" t="s">
        <v>120</v>
      </c>
      <c r="E5" s="150"/>
      <c r="F5" s="149" t="s">
        <v>121</v>
      </c>
      <c r="G5" s="150"/>
      <c r="I5" s="68"/>
      <c r="J5" s="68"/>
      <c r="K5" s="68"/>
    </row>
    <row r="6" spans="1:11" ht="35.1" customHeight="1" x14ac:dyDescent="0.3">
      <c r="A6" s="103" t="s">
        <v>110</v>
      </c>
      <c r="B6" s="104"/>
      <c r="C6" s="69"/>
      <c r="D6" s="149"/>
      <c r="E6" s="150"/>
      <c r="F6" s="149"/>
      <c r="G6" s="150"/>
      <c r="I6" s="68"/>
      <c r="J6" s="68"/>
      <c r="K6" s="68"/>
    </row>
    <row r="7" spans="1:11" ht="35.1" customHeight="1" x14ac:dyDescent="0.3">
      <c r="A7" s="103" t="s">
        <v>111</v>
      </c>
      <c r="B7" s="104"/>
      <c r="C7" s="69"/>
      <c r="D7" s="149"/>
      <c r="E7" s="150"/>
      <c r="F7" s="149"/>
      <c r="G7" s="150"/>
      <c r="I7" s="68"/>
      <c r="J7" s="68"/>
      <c r="K7" s="68"/>
    </row>
    <row r="8" spans="1:11" ht="35.1" customHeight="1" x14ac:dyDescent="0.3">
      <c r="A8" s="148" t="s">
        <v>13</v>
      </c>
      <c r="B8" s="148"/>
      <c r="C8" s="148"/>
      <c r="D8" s="148"/>
      <c r="E8" s="148"/>
      <c r="F8" s="148"/>
      <c r="G8" s="148"/>
      <c r="I8" s="68"/>
      <c r="J8" s="68"/>
      <c r="K8" s="68"/>
    </row>
    <row r="9" spans="1:11" ht="35.1" customHeight="1" x14ac:dyDescent="0.3">
      <c r="A9" s="132" t="s">
        <v>12</v>
      </c>
      <c r="B9" s="133"/>
      <c r="C9" s="134"/>
      <c r="D9" s="141" t="s">
        <v>112</v>
      </c>
      <c r="E9" s="142"/>
      <c r="F9" s="142"/>
      <c r="G9" s="143"/>
      <c r="I9" s="70"/>
      <c r="J9" s="70"/>
      <c r="K9" s="70"/>
    </row>
    <row r="10" spans="1:11" ht="35.1" customHeight="1" x14ac:dyDescent="0.3">
      <c r="A10" s="135"/>
      <c r="B10" s="136"/>
      <c r="C10" s="137"/>
      <c r="D10" s="141" t="s">
        <v>128</v>
      </c>
      <c r="E10" s="143"/>
      <c r="F10" s="138" t="s">
        <v>113</v>
      </c>
      <c r="G10" s="140"/>
      <c r="I10" s="70"/>
      <c r="J10" s="70"/>
      <c r="K10" s="70"/>
    </row>
    <row r="11" spans="1:11" ht="35.1" customHeight="1" x14ac:dyDescent="0.3">
      <c r="A11" s="138" t="s">
        <v>116</v>
      </c>
      <c r="B11" s="139"/>
      <c r="C11" s="140"/>
      <c r="D11" s="71" t="s">
        <v>114</v>
      </c>
      <c r="E11" s="71" t="s">
        <v>115</v>
      </c>
      <c r="F11" s="72" t="s">
        <v>114</v>
      </c>
      <c r="G11" s="72" t="s">
        <v>115</v>
      </c>
      <c r="I11" s="73"/>
      <c r="J11" s="73"/>
      <c r="K11" s="73"/>
    </row>
    <row r="12" spans="1:11" ht="35.1" customHeight="1" x14ac:dyDescent="0.3">
      <c r="A12" s="129" t="s">
        <v>14</v>
      </c>
      <c r="B12" s="130"/>
      <c r="C12" s="131"/>
      <c r="D12" s="74"/>
      <c r="E12" s="74"/>
      <c r="F12" s="74"/>
      <c r="G12" s="74"/>
      <c r="I12" s="73"/>
      <c r="J12" s="73"/>
      <c r="K12" s="73"/>
    </row>
    <row r="13" spans="1:11" ht="35.1" customHeight="1" x14ac:dyDescent="0.3">
      <c r="A13" s="129" t="s">
        <v>16</v>
      </c>
      <c r="B13" s="130"/>
      <c r="C13" s="131"/>
      <c r="D13" s="74"/>
      <c r="E13" s="74"/>
      <c r="F13" s="74"/>
      <c r="G13" s="74"/>
      <c r="I13" s="73"/>
      <c r="J13" s="73"/>
      <c r="K13" s="73"/>
    </row>
    <row r="14" spans="1:11" ht="35.1" customHeight="1" x14ac:dyDescent="0.3">
      <c r="A14" s="129" t="s">
        <v>17</v>
      </c>
      <c r="B14" s="130"/>
      <c r="C14" s="131"/>
      <c r="D14" s="74"/>
      <c r="E14" s="74"/>
      <c r="F14" s="74"/>
      <c r="G14" s="74"/>
      <c r="I14" s="73"/>
      <c r="J14" s="73"/>
      <c r="K14" s="73"/>
    </row>
    <row r="15" spans="1:11" ht="35.1" customHeight="1" x14ac:dyDescent="0.3">
      <c r="A15" s="129" t="s">
        <v>19</v>
      </c>
      <c r="B15" s="130"/>
      <c r="C15" s="131"/>
      <c r="D15" s="74"/>
      <c r="E15" s="74"/>
      <c r="F15" s="74"/>
      <c r="G15" s="74"/>
      <c r="I15" s="73"/>
      <c r="J15" s="73"/>
      <c r="K15" s="73"/>
    </row>
    <row r="16" spans="1:11" ht="35.1" customHeight="1" x14ac:dyDescent="0.3">
      <c r="A16" s="129" t="s">
        <v>20</v>
      </c>
      <c r="B16" s="130"/>
      <c r="C16" s="131"/>
      <c r="D16" s="74"/>
      <c r="E16" s="74"/>
      <c r="F16" s="74"/>
      <c r="G16" s="74"/>
      <c r="I16" s="73"/>
      <c r="J16" s="73"/>
      <c r="K16" s="73"/>
    </row>
    <row r="17" spans="1:11" ht="35.1" customHeight="1" x14ac:dyDescent="0.3">
      <c r="A17" s="129" t="s">
        <v>22</v>
      </c>
      <c r="B17" s="130"/>
      <c r="C17" s="131"/>
      <c r="D17" s="74"/>
      <c r="E17" s="74"/>
      <c r="F17" s="74"/>
      <c r="G17" s="74"/>
      <c r="I17" s="73"/>
      <c r="J17" s="73"/>
      <c r="K17" s="73"/>
    </row>
    <row r="18" spans="1:11" ht="35.1" customHeight="1" x14ac:dyDescent="0.3">
      <c r="A18" s="129" t="s">
        <v>23</v>
      </c>
      <c r="B18" s="130"/>
      <c r="C18" s="131"/>
      <c r="D18" s="74"/>
      <c r="E18" s="74"/>
      <c r="F18" s="74"/>
      <c r="G18" s="74"/>
      <c r="I18" s="73"/>
      <c r="J18" s="73"/>
      <c r="K18" s="73"/>
    </row>
    <row r="19" spans="1:11" ht="35.1" customHeight="1" x14ac:dyDescent="0.3">
      <c r="A19" s="129" t="s">
        <v>25</v>
      </c>
      <c r="B19" s="130"/>
      <c r="C19" s="131"/>
      <c r="D19" s="74"/>
      <c r="E19" s="74"/>
      <c r="F19" s="74"/>
      <c r="G19" s="74"/>
      <c r="I19" s="73"/>
      <c r="J19" s="73"/>
      <c r="K19" s="73"/>
    </row>
    <row r="20" spans="1:11" ht="50.1" customHeight="1" x14ac:dyDescent="0.3">
      <c r="A20" s="93" t="s">
        <v>117</v>
      </c>
      <c r="B20" s="93"/>
      <c r="C20" s="93"/>
      <c r="D20" s="93"/>
      <c r="E20" s="93"/>
      <c r="F20" s="93"/>
      <c r="G20" s="93"/>
      <c r="I20" s="68"/>
      <c r="J20" s="68"/>
      <c r="K20" s="68"/>
    </row>
    <row r="21" spans="1:11" ht="50.1" customHeight="1" x14ac:dyDescent="0.3">
      <c r="A21" s="128" t="s">
        <v>159</v>
      </c>
      <c r="B21" s="128"/>
      <c r="C21" s="128"/>
      <c r="D21" s="128"/>
      <c r="E21" s="128"/>
      <c r="F21" s="128"/>
      <c r="G21" s="128"/>
      <c r="I21" s="68"/>
      <c r="J21" s="68"/>
      <c r="K21" s="68"/>
    </row>
    <row r="22" spans="1:11" ht="35.1" customHeight="1" x14ac:dyDescent="0.3">
      <c r="A22" s="127" t="s">
        <v>124</v>
      </c>
      <c r="B22" s="127"/>
      <c r="C22" s="127" t="s">
        <v>126</v>
      </c>
      <c r="D22" s="127"/>
      <c r="E22" s="126" t="s">
        <v>122</v>
      </c>
      <c r="F22" s="126"/>
      <c r="G22" s="126"/>
    </row>
    <row r="23" spans="1:11" ht="35.1" customHeight="1" x14ac:dyDescent="0.3">
      <c r="A23" s="127" t="s">
        <v>125</v>
      </c>
      <c r="B23" s="127"/>
      <c r="C23" s="127" t="s">
        <v>126</v>
      </c>
      <c r="D23" s="127"/>
      <c r="E23" s="126" t="s">
        <v>30</v>
      </c>
      <c r="F23" s="126"/>
      <c r="G23" s="126"/>
    </row>
    <row r="24" spans="1:11" ht="35.1" customHeight="1" x14ac:dyDescent="0.3">
      <c r="A24" s="127"/>
      <c r="B24" s="127"/>
      <c r="C24" s="127" t="s">
        <v>123</v>
      </c>
      <c r="D24" s="127"/>
      <c r="E24" s="126" t="s">
        <v>30</v>
      </c>
      <c r="F24" s="126"/>
      <c r="G24" s="126"/>
    </row>
  </sheetData>
  <mergeCells count="40">
    <mergeCell ref="A1:G1"/>
    <mergeCell ref="I2:K2"/>
    <mergeCell ref="I3:K3"/>
    <mergeCell ref="A8:G8"/>
    <mergeCell ref="B2:G2"/>
    <mergeCell ref="B3:G3"/>
    <mergeCell ref="B4:G4"/>
    <mergeCell ref="A5:B5"/>
    <mergeCell ref="A6:B6"/>
    <mergeCell ref="A7:B7"/>
    <mergeCell ref="D5:E5"/>
    <mergeCell ref="D6:E6"/>
    <mergeCell ref="D7:E7"/>
    <mergeCell ref="F5:G5"/>
    <mergeCell ref="F6:G6"/>
    <mergeCell ref="F7:G7"/>
    <mergeCell ref="A21:G21"/>
    <mergeCell ref="A17:C17"/>
    <mergeCell ref="A18:C18"/>
    <mergeCell ref="A19:C19"/>
    <mergeCell ref="A9:C10"/>
    <mergeCell ref="A11:C11"/>
    <mergeCell ref="A14:C14"/>
    <mergeCell ref="A15:C15"/>
    <mergeCell ref="A16:C16"/>
    <mergeCell ref="A20:G20"/>
    <mergeCell ref="F10:G10"/>
    <mergeCell ref="A13:C13"/>
    <mergeCell ref="A12:C12"/>
    <mergeCell ref="D9:G9"/>
    <mergeCell ref="D10:E10"/>
    <mergeCell ref="E23:G23"/>
    <mergeCell ref="E22:G22"/>
    <mergeCell ref="A22:B22"/>
    <mergeCell ref="A23:B23"/>
    <mergeCell ref="A24:B24"/>
    <mergeCell ref="C22:D22"/>
    <mergeCell ref="C23:D23"/>
    <mergeCell ref="C24:D24"/>
    <mergeCell ref="E24:G24"/>
  </mergeCells>
  <phoneticPr fontId="2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82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3"/>
  <sheetViews>
    <sheetView showZeros="0" view="pageBreakPreview" zoomScaleNormal="100" zoomScaleSheetLayoutView="100" workbookViewId="0">
      <selection activeCell="F3" sqref="F3:I3"/>
    </sheetView>
  </sheetViews>
  <sheetFormatPr defaultRowHeight="39.950000000000003" customHeight="1" x14ac:dyDescent="0.3"/>
  <cols>
    <col min="1" max="1" width="21.625" style="1" customWidth="1"/>
    <col min="2" max="2" width="28.625" style="1" customWidth="1"/>
    <col min="3" max="3" width="21.625" style="1" customWidth="1"/>
    <col min="4" max="4" width="28.625" style="1" customWidth="1"/>
    <col min="5" max="5" width="9" style="1"/>
    <col min="6" max="8" width="12.625" style="1" customWidth="1"/>
    <col min="9" max="16384" width="9" style="1"/>
  </cols>
  <sheetData>
    <row r="1" spans="1:9" ht="39.950000000000003" customHeight="1" x14ac:dyDescent="0.3">
      <c r="A1" s="86" t="s">
        <v>137</v>
      </c>
      <c r="B1" s="86"/>
      <c r="C1" s="86"/>
      <c r="D1" s="86"/>
    </row>
    <row r="2" spans="1:9" ht="24.95" customHeight="1" x14ac:dyDescent="0.3"/>
    <row r="3" spans="1:9" ht="39.950000000000003" customHeight="1" x14ac:dyDescent="0.3">
      <c r="A3" s="2" t="s">
        <v>0</v>
      </c>
      <c r="B3" s="3"/>
      <c r="C3" s="2" t="s">
        <v>1</v>
      </c>
      <c r="D3" s="4"/>
      <c r="F3" s="89" t="s">
        <v>160</v>
      </c>
      <c r="G3" s="90"/>
      <c r="H3" s="90"/>
      <c r="I3" s="91"/>
    </row>
    <row r="4" spans="1:9" ht="39.950000000000003" customHeight="1" x14ac:dyDescent="0.3">
      <c r="A4" s="2" t="s">
        <v>2</v>
      </c>
      <c r="B4" s="4"/>
      <c r="C4" s="2" t="s">
        <v>6</v>
      </c>
      <c r="D4" s="3"/>
      <c r="F4" s="78"/>
      <c r="G4" s="78"/>
      <c r="H4" s="78"/>
    </row>
    <row r="5" spans="1:9" ht="39.950000000000003" customHeight="1" x14ac:dyDescent="0.3">
      <c r="A5" s="2" t="s">
        <v>3</v>
      </c>
      <c r="B5" s="5" t="s">
        <v>139</v>
      </c>
      <c r="C5" s="2" t="s">
        <v>7</v>
      </c>
      <c r="D5" s="3"/>
    </row>
    <row r="6" spans="1:9" ht="39.950000000000003" customHeight="1" x14ac:dyDescent="0.3">
      <c r="A6" s="2" t="s">
        <v>4</v>
      </c>
      <c r="B6" s="3"/>
      <c r="C6" s="2" t="s">
        <v>8</v>
      </c>
      <c r="D6" s="6" t="s">
        <v>138</v>
      </c>
    </row>
    <row r="7" spans="1:9" ht="39.950000000000003" customHeight="1" x14ac:dyDescent="0.3">
      <c r="A7" s="7" t="s">
        <v>5</v>
      </c>
      <c r="B7" s="83" t="s">
        <v>139</v>
      </c>
      <c r="C7" s="84"/>
      <c r="D7" s="85"/>
    </row>
    <row r="8" spans="1:9" ht="39.950000000000003" customHeight="1" x14ac:dyDescent="0.3">
      <c r="A8" s="87" t="s">
        <v>13</v>
      </c>
      <c r="B8" s="87"/>
      <c r="C8" s="87"/>
      <c r="D8" s="87"/>
    </row>
    <row r="9" spans="1:9" ht="39.950000000000003" customHeight="1" x14ac:dyDescent="0.3">
      <c r="A9" s="88" t="s">
        <v>12</v>
      </c>
      <c r="B9" s="87"/>
      <c r="C9" s="8" t="s">
        <v>140</v>
      </c>
      <c r="D9" s="8" t="s">
        <v>10</v>
      </c>
      <c r="F9" s="9" t="s">
        <v>31</v>
      </c>
      <c r="G9" s="9" t="s">
        <v>32</v>
      </c>
      <c r="H9" s="9" t="s">
        <v>33</v>
      </c>
    </row>
    <row r="10" spans="1:9" ht="39.950000000000003" customHeight="1" x14ac:dyDescent="0.3">
      <c r="A10" s="87" t="s">
        <v>9</v>
      </c>
      <c r="B10" s="87"/>
      <c r="C10" s="10">
        <f>SUM(C11:C18)</f>
        <v>300000</v>
      </c>
      <c r="D10" s="11">
        <f>H10</f>
        <v>450000</v>
      </c>
      <c r="F10" s="12">
        <f>사용금액총괄현황!D6</f>
        <v>150000</v>
      </c>
      <c r="G10" s="12">
        <f>사용금액총괄현황!E6</f>
        <v>300000</v>
      </c>
      <c r="H10" s="12">
        <f>SUM(F10:G10)</f>
        <v>450000</v>
      </c>
    </row>
    <row r="11" spans="1:9" ht="39.950000000000003" customHeight="1" x14ac:dyDescent="0.3">
      <c r="A11" s="82" t="s">
        <v>14</v>
      </c>
      <c r="B11" s="82"/>
      <c r="C11" s="13">
        <f>항목별사용내역!D5</f>
        <v>150000</v>
      </c>
      <c r="D11" s="11">
        <f t="shared" ref="D11:D16" si="0">H11</f>
        <v>300000</v>
      </c>
      <c r="F11" s="12">
        <f>사용금액총괄현황!D7</f>
        <v>150000</v>
      </c>
      <c r="G11" s="12">
        <f>사용금액총괄현황!E7</f>
        <v>150000</v>
      </c>
      <c r="H11" s="12">
        <f t="shared" ref="H11:H18" si="1">SUM(F11:G11)</f>
        <v>300000</v>
      </c>
    </row>
    <row r="12" spans="1:9" ht="39.950000000000003" customHeight="1" x14ac:dyDescent="0.3">
      <c r="A12" s="82" t="s">
        <v>16</v>
      </c>
      <c r="B12" s="82"/>
      <c r="C12" s="13">
        <f>항목별사용내역!D6</f>
        <v>0</v>
      </c>
      <c r="D12" s="11">
        <f t="shared" si="0"/>
        <v>0</v>
      </c>
      <c r="F12" s="12">
        <f>사용금액총괄현황!D8</f>
        <v>0</v>
      </c>
      <c r="G12" s="12">
        <f>사용금액총괄현황!E8</f>
        <v>0</v>
      </c>
      <c r="H12" s="12">
        <f t="shared" si="1"/>
        <v>0</v>
      </c>
    </row>
    <row r="13" spans="1:9" ht="39.950000000000003" customHeight="1" x14ac:dyDescent="0.3">
      <c r="A13" s="82" t="s">
        <v>17</v>
      </c>
      <c r="B13" s="82"/>
      <c r="C13" s="13">
        <f>항목별사용내역!D7</f>
        <v>0</v>
      </c>
      <c r="D13" s="11">
        <f t="shared" si="0"/>
        <v>0</v>
      </c>
      <c r="F13" s="12">
        <f>사용금액총괄현황!D9</f>
        <v>0</v>
      </c>
      <c r="G13" s="12">
        <f>사용금액총괄현황!E9</f>
        <v>0</v>
      </c>
      <c r="H13" s="12">
        <f t="shared" si="1"/>
        <v>0</v>
      </c>
    </row>
    <row r="14" spans="1:9" ht="39.950000000000003" customHeight="1" x14ac:dyDescent="0.3">
      <c r="A14" s="82" t="s">
        <v>19</v>
      </c>
      <c r="B14" s="82"/>
      <c r="C14" s="13">
        <f>항목별사용내역!D8</f>
        <v>0</v>
      </c>
      <c r="D14" s="11">
        <f t="shared" si="0"/>
        <v>0</v>
      </c>
      <c r="F14" s="12">
        <f>사용금액총괄현황!D10</f>
        <v>0</v>
      </c>
      <c r="G14" s="12">
        <f>사용금액총괄현황!E10</f>
        <v>0</v>
      </c>
      <c r="H14" s="12">
        <f t="shared" si="1"/>
        <v>0</v>
      </c>
    </row>
    <row r="15" spans="1:9" ht="39.950000000000003" customHeight="1" x14ac:dyDescent="0.3">
      <c r="A15" s="82" t="s">
        <v>20</v>
      </c>
      <c r="B15" s="82"/>
      <c r="C15" s="13">
        <f>항목별사용내역!D9</f>
        <v>0</v>
      </c>
      <c r="D15" s="11">
        <f t="shared" si="0"/>
        <v>0</v>
      </c>
      <c r="F15" s="12">
        <f>사용금액총괄현황!D11</f>
        <v>0</v>
      </c>
      <c r="G15" s="12">
        <f>사용금액총괄현황!E11</f>
        <v>0</v>
      </c>
      <c r="H15" s="12">
        <f t="shared" si="1"/>
        <v>0</v>
      </c>
    </row>
    <row r="16" spans="1:9" ht="39.950000000000003" customHeight="1" x14ac:dyDescent="0.3">
      <c r="A16" s="82" t="s">
        <v>22</v>
      </c>
      <c r="B16" s="82"/>
      <c r="C16" s="13">
        <f>항목별사용내역!D10</f>
        <v>0</v>
      </c>
      <c r="D16" s="11">
        <f t="shared" si="0"/>
        <v>0</v>
      </c>
      <c r="F16" s="12">
        <f>사용금액총괄현황!D12</f>
        <v>0</v>
      </c>
      <c r="G16" s="12">
        <f>사용금액총괄현황!E12</f>
        <v>0</v>
      </c>
      <c r="H16" s="12">
        <f t="shared" si="1"/>
        <v>0</v>
      </c>
    </row>
    <row r="17" spans="1:8" ht="39.950000000000003" customHeight="1" x14ac:dyDescent="0.3">
      <c r="A17" s="82" t="s">
        <v>23</v>
      </c>
      <c r="B17" s="82"/>
      <c r="C17" s="13">
        <f>항목별사용내역!D11</f>
        <v>150000</v>
      </c>
      <c r="D17" s="14">
        <f>H17</f>
        <v>150000</v>
      </c>
      <c r="F17" s="12">
        <f>사용금액총괄현황!D13</f>
        <v>0</v>
      </c>
      <c r="G17" s="12">
        <f>사용금액총괄현황!E13</f>
        <v>150000</v>
      </c>
      <c r="H17" s="12">
        <f t="shared" si="1"/>
        <v>150000</v>
      </c>
    </row>
    <row r="18" spans="1:8" ht="39.950000000000003" customHeight="1" x14ac:dyDescent="0.3">
      <c r="A18" s="82" t="s">
        <v>25</v>
      </c>
      <c r="B18" s="82"/>
      <c r="C18" s="13">
        <f>항목별사용내역!D12</f>
        <v>0</v>
      </c>
      <c r="D18" s="14"/>
      <c r="F18" s="12">
        <f>사용금액총괄현황!D14</f>
        <v>0</v>
      </c>
      <c r="G18" s="12">
        <f>사용금액총괄현황!E14</f>
        <v>0</v>
      </c>
      <c r="H18" s="12">
        <f t="shared" si="1"/>
        <v>0</v>
      </c>
    </row>
    <row r="19" spans="1:8" ht="15" customHeight="1" x14ac:dyDescent="0.3"/>
    <row r="20" spans="1:8" ht="45" customHeight="1" x14ac:dyDescent="0.3">
      <c r="A20" s="93" t="s">
        <v>26</v>
      </c>
      <c r="B20" s="93"/>
      <c r="C20" s="93"/>
      <c r="D20" s="93"/>
    </row>
    <row r="21" spans="1:8" ht="39.950000000000003" customHeight="1" x14ac:dyDescent="0.3">
      <c r="C21" s="92">
        <v>42370</v>
      </c>
      <c r="D21" s="92"/>
    </row>
    <row r="22" spans="1:8" ht="39.950000000000003" customHeight="1" x14ac:dyDescent="0.3">
      <c r="B22" s="15" t="s">
        <v>27</v>
      </c>
      <c r="C22" s="15" t="s">
        <v>28</v>
      </c>
      <c r="D22" s="1" t="s">
        <v>141</v>
      </c>
    </row>
    <row r="23" spans="1:8" ht="39.950000000000003" customHeight="1" x14ac:dyDescent="0.3">
      <c r="B23" s="15" t="s">
        <v>29</v>
      </c>
      <c r="C23" s="15" t="s">
        <v>130</v>
      </c>
      <c r="D23" s="1" t="s">
        <v>141</v>
      </c>
    </row>
  </sheetData>
  <mergeCells count="17">
    <mergeCell ref="A18:B18"/>
    <mergeCell ref="C21:D21"/>
    <mergeCell ref="A20:D20"/>
    <mergeCell ref="A12:B12"/>
    <mergeCell ref="A13:B13"/>
    <mergeCell ref="A14:B14"/>
    <mergeCell ref="A15:B15"/>
    <mergeCell ref="A16:B16"/>
    <mergeCell ref="A17:B17"/>
    <mergeCell ref="A11:B11"/>
    <mergeCell ref="F4:H4"/>
    <mergeCell ref="B7:D7"/>
    <mergeCell ref="A1:D1"/>
    <mergeCell ref="A8:D8"/>
    <mergeCell ref="A9:B9"/>
    <mergeCell ref="A10:B10"/>
    <mergeCell ref="F3:I3"/>
  </mergeCells>
  <phoneticPr fontId="2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82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13"/>
  <sheetViews>
    <sheetView showZeros="0" view="pageBreakPreview" zoomScaleNormal="100" zoomScaleSheetLayoutView="100" workbookViewId="0">
      <selection activeCell="A6" sqref="A6"/>
    </sheetView>
  </sheetViews>
  <sheetFormatPr defaultRowHeight="39.950000000000003" customHeight="1" x14ac:dyDescent="0.3"/>
  <cols>
    <col min="1" max="1" width="30.75" style="1" customWidth="1"/>
    <col min="2" max="2" width="16.125" style="1" customWidth="1"/>
    <col min="3" max="3" width="27" style="1" customWidth="1"/>
    <col min="4" max="4" width="19.625" style="1" customWidth="1"/>
    <col min="5" max="16384" width="9" style="1"/>
  </cols>
  <sheetData>
    <row r="1" spans="1:4" ht="39.950000000000003" customHeight="1" x14ac:dyDescent="0.3">
      <c r="A1" s="86" t="s">
        <v>142</v>
      </c>
      <c r="B1" s="86"/>
      <c r="C1" s="86"/>
      <c r="D1" s="86"/>
    </row>
    <row r="2" spans="1:4" ht="24.95" customHeight="1" x14ac:dyDescent="0.3"/>
    <row r="3" spans="1:4" ht="30" customHeight="1" x14ac:dyDescent="0.3">
      <c r="A3" s="95" t="s">
        <v>133</v>
      </c>
      <c r="B3" s="95"/>
      <c r="C3" s="95"/>
      <c r="D3" s="95"/>
    </row>
    <row r="4" spans="1:4" ht="50.1" customHeight="1" x14ac:dyDescent="0.3">
      <c r="A4" s="3" t="s">
        <v>11</v>
      </c>
      <c r="B4" s="3" t="s">
        <v>34</v>
      </c>
      <c r="C4" s="3" t="s">
        <v>35</v>
      </c>
      <c r="D4" s="3" t="s">
        <v>36</v>
      </c>
    </row>
    <row r="5" spans="1:4" ht="80.099999999999994" customHeight="1" x14ac:dyDescent="0.3">
      <c r="A5" s="16" t="s">
        <v>37</v>
      </c>
      <c r="B5" s="17">
        <v>42371</v>
      </c>
      <c r="C5" s="18" t="s">
        <v>151</v>
      </c>
      <c r="D5" s="13">
        <f>사용금액총괄현황!E7</f>
        <v>150000</v>
      </c>
    </row>
    <row r="6" spans="1:4" ht="80.099999999999994" customHeight="1" x14ac:dyDescent="0.3">
      <c r="A6" s="16" t="s">
        <v>15</v>
      </c>
      <c r="B6" s="17"/>
      <c r="C6" s="18"/>
      <c r="D6" s="13">
        <f>사용금액총괄현황!E8</f>
        <v>0</v>
      </c>
    </row>
    <row r="7" spans="1:4" ht="80.099999999999994" customHeight="1" x14ac:dyDescent="0.3">
      <c r="A7" s="16" t="s">
        <v>38</v>
      </c>
      <c r="B7" s="17"/>
      <c r="C7" s="18"/>
      <c r="D7" s="13">
        <f>사용금액총괄현황!E9</f>
        <v>0</v>
      </c>
    </row>
    <row r="8" spans="1:4" ht="80.099999999999994" customHeight="1" x14ac:dyDescent="0.3">
      <c r="A8" s="16" t="s">
        <v>18</v>
      </c>
      <c r="B8" s="17"/>
      <c r="C8" s="18"/>
      <c r="D8" s="13">
        <f>사용금액총괄현황!E10</f>
        <v>0</v>
      </c>
    </row>
    <row r="9" spans="1:4" ht="80.099999999999994" customHeight="1" x14ac:dyDescent="0.3">
      <c r="A9" s="16" t="s">
        <v>39</v>
      </c>
      <c r="B9" s="17"/>
      <c r="C9" s="18"/>
      <c r="D9" s="13">
        <f>사용금액총괄현황!E11</f>
        <v>0</v>
      </c>
    </row>
    <row r="10" spans="1:4" ht="80.099999999999994" customHeight="1" x14ac:dyDescent="0.3">
      <c r="A10" s="16" t="s">
        <v>21</v>
      </c>
      <c r="B10" s="17"/>
      <c r="C10" s="18"/>
      <c r="D10" s="13">
        <f>사용금액총괄현황!E12</f>
        <v>0</v>
      </c>
    </row>
    <row r="11" spans="1:4" ht="80.099999999999994" customHeight="1" x14ac:dyDescent="0.3">
      <c r="A11" s="16" t="s">
        <v>40</v>
      </c>
      <c r="B11" s="17">
        <v>42374</v>
      </c>
      <c r="C11" s="18" t="s">
        <v>146</v>
      </c>
      <c r="D11" s="13">
        <f>사용금액총괄현황!E13</f>
        <v>150000</v>
      </c>
    </row>
    <row r="12" spans="1:4" ht="80.099999999999994" customHeight="1" x14ac:dyDescent="0.3">
      <c r="A12" s="16" t="s">
        <v>24</v>
      </c>
      <c r="B12" s="17"/>
      <c r="C12" s="18"/>
      <c r="D12" s="13">
        <f>사용금액총괄현황!E14</f>
        <v>0</v>
      </c>
    </row>
    <row r="13" spans="1:4" ht="39.950000000000003" customHeight="1" x14ac:dyDescent="0.3">
      <c r="A13" s="94" t="s">
        <v>152</v>
      </c>
      <c r="B13" s="94"/>
      <c r="C13" s="94"/>
      <c r="D13" s="94"/>
    </row>
  </sheetData>
  <mergeCells count="3">
    <mergeCell ref="A1:D1"/>
    <mergeCell ref="A13:D13"/>
    <mergeCell ref="A3:D3"/>
  </mergeCells>
  <phoneticPr fontId="2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88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17"/>
  <sheetViews>
    <sheetView showZeros="0" view="pageBreakPreview" zoomScaleNormal="100" zoomScaleSheetLayoutView="100" workbookViewId="0">
      <selection activeCell="B7" sqref="B7"/>
    </sheetView>
  </sheetViews>
  <sheetFormatPr defaultRowHeight="13.5" x14ac:dyDescent="0.3"/>
  <cols>
    <col min="1" max="1" width="19.5" style="1" customWidth="1"/>
    <col min="2" max="2" width="11.5" style="1" bestFit="1" customWidth="1"/>
    <col min="3" max="3" width="7.625" style="1" bestFit="1" customWidth="1"/>
    <col min="4" max="6" width="12.625" style="1" customWidth="1"/>
    <col min="7" max="7" width="11.5" style="1" bestFit="1" customWidth="1"/>
    <col min="8" max="8" width="7.625" style="1" bestFit="1" customWidth="1"/>
    <col min="9" max="16384" width="9" style="1"/>
  </cols>
  <sheetData>
    <row r="1" spans="1:9" ht="39.950000000000003" customHeight="1" x14ac:dyDescent="0.3">
      <c r="A1" s="86" t="s">
        <v>143</v>
      </c>
      <c r="B1" s="86"/>
      <c r="C1" s="86"/>
      <c r="D1" s="86"/>
      <c r="E1" s="86"/>
      <c r="F1" s="86"/>
      <c r="G1" s="86"/>
      <c r="H1" s="86"/>
      <c r="I1" s="86"/>
    </row>
    <row r="2" spans="1:9" ht="24.95" customHeight="1" x14ac:dyDescent="0.3"/>
    <row r="3" spans="1:9" ht="30" customHeight="1" x14ac:dyDescent="0.3">
      <c r="A3" s="1" t="s">
        <v>133</v>
      </c>
    </row>
    <row r="4" spans="1:9" ht="45" customHeight="1" x14ac:dyDescent="0.3">
      <c r="A4" s="96" t="s">
        <v>41</v>
      </c>
      <c r="B4" s="96" t="s">
        <v>42</v>
      </c>
      <c r="C4" s="96"/>
      <c r="D4" s="96" t="s">
        <v>48</v>
      </c>
      <c r="E4" s="96"/>
      <c r="F4" s="96"/>
      <c r="G4" s="96" t="s">
        <v>46</v>
      </c>
      <c r="H4" s="96"/>
      <c r="I4" s="96" t="s">
        <v>47</v>
      </c>
    </row>
    <row r="5" spans="1:9" ht="45" customHeight="1" x14ac:dyDescent="0.3">
      <c r="A5" s="96"/>
      <c r="B5" s="96"/>
      <c r="C5" s="96"/>
      <c r="D5" s="4" t="s">
        <v>43</v>
      </c>
      <c r="E5" s="3" t="s">
        <v>44</v>
      </c>
      <c r="F5" s="3" t="s">
        <v>45</v>
      </c>
      <c r="G5" s="96"/>
      <c r="H5" s="96"/>
      <c r="I5" s="96"/>
    </row>
    <row r="6" spans="1:9" ht="77.099999999999994" customHeight="1" x14ac:dyDescent="0.3">
      <c r="A6" s="3" t="s">
        <v>9</v>
      </c>
      <c r="B6" s="19">
        <f>SUM(B7:B14)</f>
        <v>17000000</v>
      </c>
      <c r="C6" s="20">
        <f>SUM(C7:C14)</f>
        <v>1</v>
      </c>
      <c r="D6" s="21">
        <f>SUM(D7:D14)</f>
        <v>150000</v>
      </c>
      <c r="E6" s="21">
        <f>SUM(E7:E14)</f>
        <v>300000</v>
      </c>
      <c r="F6" s="21">
        <f>SUM(D6:E6)</f>
        <v>450000</v>
      </c>
      <c r="G6" s="19">
        <f>B6-F6</f>
        <v>16550000</v>
      </c>
      <c r="H6" s="20">
        <f>G6/B6</f>
        <v>0.97352941176470587</v>
      </c>
      <c r="I6" s="22"/>
    </row>
    <row r="7" spans="1:9" ht="77.099999999999994" customHeight="1" x14ac:dyDescent="0.3">
      <c r="A7" s="23" t="s">
        <v>50</v>
      </c>
      <c r="B7" s="19">
        <f>'1.인건비'!C18</f>
        <v>2000000</v>
      </c>
      <c r="C7" s="20">
        <f>B7/$B$6</f>
        <v>0.11764705882352941</v>
      </c>
      <c r="D7" s="21">
        <f>'1.인건비'!D18</f>
        <v>150000</v>
      </c>
      <c r="E7" s="21">
        <f>'1.인건비'!E18</f>
        <v>150000</v>
      </c>
      <c r="F7" s="21">
        <f>SUM(D7:E7)</f>
        <v>300000</v>
      </c>
      <c r="G7" s="19">
        <f t="shared" ref="G7:G14" si="0">B7-F7</f>
        <v>1700000</v>
      </c>
      <c r="H7" s="20">
        <f t="shared" ref="H7:H13" si="1">G7/B7</f>
        <v>0.85</v>
      </c>
      <c r="I7" s="22"/>
    </row>
    <row r="8" spans="1:9" ht="77.099999999999994" customHeight="1" x14ac:dyDescent="0.3">
      <c r="A8" s="22" t="s">
        <v>15</v>
      </c>
      <c r="B8" s="19">
        <f>'2.안전시설비'!B19</f>
        <v>1500000</v>
      </c>
      <c r="C8" s="20">
        <f t="shared" ref="C8:C14" si="2">B8/$B$6</f>
        <v>8.8235294117647065E-2</v>
      </c>
      <c r="D8" s="21">
        <f>'2.안전시설비'!E19</f>
        <v>0</v>
      </c>
      <c r="E8" s="21">
        <f>'2.안전시설비'!G19</f>
        <v>0</v>
      </c>
      <c r="F8" s="21">
        <f t="shared" ref="F8:F14" si="3">SUM(D8:E8)</f>
        <v>0</v>
      </c>
      <c r="G8" s="19">
        <f t="shared" si="0"/>
        <v>1500000</v>
      </c>
      <c r="H8" s="20">
        <f t="shared" si="1"/>
        <v>1</v>
      </c>
      <c r="I8" s="22"/>
    </row>
    <row r="9" spans="1:9" ht="77.099999999999994" customHeight="1" x14ac:dyDescent="0.3">
      <c r="A9" s="23" t="s">
        <v>49</v>
      </c>
      <c r="B9" s="19">
        <f>'3.개인보호구'!B20</f>
        <v>8000000</v>
      </c>
      <c r="C9" s="20">
        <f t="shared" si="2"/>
        <v>0.47058823529411764</v>
      </c>
      <c r="D9" s="21">
        <f>'3.개인보호구'!D20</f>
        <v>0</v>
      </c>
      <c r="E9" s="21">
        <f>'3.개인보호구'!F20</f>
        <v>0</v>
      </c>
      <c r="F9" s="21">
        <f t="shared" si="3"/>
        <v>0</v>
      </c>
      <c r="G9" s="19">
        <f t="shared" si="0"/>
        <v>8000000</v>
      </c>
      <c r="H9" s="20">
        <f t="shared" si="1"/>
        <v>1</v>
      </c>
      <c r="I9" s="22"/>
    </row>
    <row r="10" spans="1:9" ht="77.099999999999994" customHeight="1" x14ac:dyDescent="0.3">
      <c r="A10" s="22" t="s">
        <v>18</v>
      </c>
      <c r="B10" s="19">
        <f>'4.안전진단비'!B16</f>
        <v>500000</v>
      </c>
      <c r="C10" s="20">
        <f t="shared" si="2"/>
        <v>2.9411764705882353E-2</v>
      </c>
      <c r="D10" s="21">
        <f>'4.안전진단비'!C16</f>
        <v>0</v>
      </c>
      <c r="E10" s="21">
        <f>'4.안전진단비'!D16</f>
        <v>0</v>
      </c>
      <c r="F10" s="21">
        <f t="shared" si="3"/>
        <v>0</v>
      </c>
      <c r="G10" s="19">
        <f t="shared" si="0"/>
        <v>500000</v>
      </c>
      <c r="H10" s="20">
        <f t="shared" si="1"/>
        <v>1</v>
      </c>
      <c r="I10" s="22"/>
    </row>
    <row r="11" spans="1:9" ht="77.099999999999994" customHeight="1" x14ac:dyDescent="0.3">
      <c r="A11" s="23" t="s">
        <v>51</v>
      </c>
      <c r="B11" s="19">
        <f>'5.안전보건교육비'!B16</f>
        <v>1500000</v>
      </c>
      <c r="C11" s="20">
        <f t="shared" si="2"/>
        <v>8.8235294117647065E-2</v>
      </c>
      <c r="D11" s="21">
        <f>'5.안전보건교육비'!C16</f>
        <v>0</v>
      </c>
      <c r="E11" s="21">
        <f>'5.안전보건교육비'!D16</f>
        <v>0</v>
      </c>
      <c r="F11" s="21">
        <f t="shared" si="3"/>
        <v>0</v>
      </c>
      <c r="G11" s="19">
        <f t="shared" si="0"/>
        <v>1500000</v>
      </c>
      <c r="H11" s="20">
        <f t="shared" si="1"/>
        <v>1</v>
      </c>
      <c r="I11" s="22"/>
    </row>
    <row r="12" spans="1:9" ht="77.099999999999994" customHeight="1" x14ac:dyDescent="0.3">
      <c r="A12" s="23" t="s">
        <v>52</v>
      </c>
      <c r="B12" s="19">
        <f>'6.건강관리비'!B17</f>
        <v>500000</v>
      </c>
      <c r="C12" s="20">
        <f t="shared" si="2"/>
        <v>2.9411764705882353E-2</v>
      </c>
      <c r="D12" s="21">
        <f>'6.건강관리비'!C17</f>
        <v>0</v>
      </c>
      <c r="E12" s="21">
        <f>'6.건강관리비'!D17</f>
        <v>0</v>
      </c>
      <c r="F12" s="21">
        <f t="shared" si="3"/>
        <v>0</v>
      </c>
      <c r="G12" s="19">
        <f t="shared" si="0"/>
        <v>500000</v>
      </c>
      <c r="H12" s="20">
        <f t="shared" si="1"/>
        <v>1</v>
      </c>
      <c r="I12" s="22"/>
    </row>
    <row r="13" spans="1:9" ht="77.099999999999994" customHeight="1" x14ac:dyDescent="0.3">
      <c r="A13" s="23" t="s">
        <v>53</v>
      </c>
      <c r="B13" s="19">
        <f>'7.기술지도비'!B16</f>
        <v>3000000</v>
      </c>
      <c r="C13" s="20">
        <f t="shared" si="2"/>
        <v>0.17647058823529413</v>
      </c>
      <c r="D13" s="21">
        <f>'7.기술지도비'!C16</f>
        <v>0</v>
      </c>
      <c r="E13" s="21">
        <f>'7.기술지도비'!D16</f>
        <v>150000</v>
      </c>
      <c r="F13" s="21">
        <f t="shared" si="3"/>
        <v>150000</v>
      </c>
      <c r="G13" s="19">
        <f t="shared" si="0"/>
        <v>2850000</v>
      </c>
      <c r="H13" s="20">
        <f t="shared" si="1"/>
        <v>0.95</v>
      </c>
      <c r="I13" s="22"/>
    </row>
    <row r="14" spans="1:9" ht="77.099999999999994" customHeight="1" x14ac:dyDescent="0.3">
      <c r="A14" s="22" t="s">
        <v>24</v>
      </c>
      <c r="B14" s="19">
        <v>0</v>
      </c>
      <c r="C14" s="20">
        <f t="shared" si="2"/>
        <v>0</v>
      </c>
      <c r="D14" s="21">
        <f>사용내역서!F17</f>
        <v>0</v>
      </c>
      <c r="E14" s="21">
        <f>사용내역서!D18</f>
        <v>0</v>
      </c>
      <c r="F14" s="21">
        <f t="shared" si="3"/>
        <v>0</v>
      </c>
      <c r="G14" s="19">
        <f t="shared" si="0"/>
        <v>0</v>
      </c>
      <c r="H14" s="20">
        <v>0</v>
      </c>
      <c r="I14" s="22"/>
    </row>
    <row r="15" spans="1:9" ht="24.95" customHeight="1" x14ac:dyDescent="0.3">
      <c r="A15" s="1" t="s">
        <v>153</v>
      </c>
    </row>
    <row r="16" spans="1:9" ht="60" customHeight="1" x14ac:dyDescent="0.3"/>
    <row r="17" ht="60" customHeight="1" x14ac:dyDescent="0.3"/>
  </sheetData>
  <mergeCells count="6">
    <mergeCell ref="A1:I1"/>
    <mergeCell ref="D4:F4"/>
    <mergeCell ref="G4:H5"/>
    <mergeCell ref="I4:I5"/>
    <mergeCell ref="A4:A5"/>
    <mergeCell ref="B4:C5"/>
  </mergeCells>
  <phoneticPr fontId="2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79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Zeros="0" view="pageBreakPreview" zoomScaleNormal="100" zoomScaleSheetLayoutView="100" workbookViewId="0">
      <selection activeCell="A6" sqref="A6"/>
    </sheetView>
  </sheetViews>
  <sheetFormatPr defaultRowHeight="13.5" x14ac:dyDescent="0.3"/>
  <cols>
    <col min="1" max="1" width="13.625" style="1" customWidth="1"/>
    <col min="2" max="2" width="11.625" style="1" customWidth="1"/>
    <col min="3" max="5" width="13.625" style="1" customWidth="1"/>
    <col min="6" max="6" width="15.625" style="1" customWidth="1"/>
    <col min="7" max="7" width="11.625" style="1" customWidth="1"/>
    <col min="8" max="16384" width="9" style="1"/>
  </cols>
  <sheetData>
    <row r="1" spans="1:7" ht="39.950000000000003" customHeight="1" x14ac:dyDescent="0.3">
      <c r="A1" s="86" t="s">
        <v>144</v>
      </c>
      <c r="B1" s="86"/>
      <c r="C1" s="86"/>
      <c r="D1" s="86"/>
      <c r="E1" s="86"/>
      <c r="F1" s="86"/>
      <c r="G1" s="86"/>
    </row>
    <row r="2" spans="1:7" ht="20.100000000000001" customHeight="1" x14ac:dyDescent="0.3"/>
    <row r="3" spans="1:7" ht="39.950000000000003" customHeight="1" x14ac:dyDescent="0.3">
      <c r="A3" s="98" t="s">
        <v>54</v>
      </c>
      <c r="B3" s="98"/>
      <c r="C3" s="98"/>
      <c r="D3" s="98"/>
      <c r="E3" s="98"/>
      <c r="F3" s="98"/>
      <c r="G3" s="98"/>
    </row>
    <row r="4" spans="1:7" ht="39.950000000000003" customHeight="1" x14ac:dyDescent="0.3">
      <c r="A4" s="3" t="s">
        <v>83</v>
      </c>
      <c r="B4" s="3" t="s">
        <v>84</v>
      </c>
      <c r="C4" s="3" t="s">
        <v>85</v>
      </c>
      <c r="D4" s="3" t="s">
        <v>55</v>
      </c>
      <c r="E4" s="3" t="s">
        <v>56</v>
      </c>
      <c r="F4" s="3" t="s">
        <v>57</v>
      </c>
      <c r="G4" s="3" t="s">
        <v>86</v>
      </c>
    </row>
    <row r="5" spans="1:7" ht="45" customHeight="1" x14ac:dyDescent="0.3">
      <c r="A5" s="24" t="s">
        <v>147</v>
      </c>
      <c r="B5" s="25" t="s">
        <v>148</v>
      </c>
      <c r="C5" s="25" t="s">
        <v>149</v>
      </c>
      <c r="D5" s="26">
        <v>150000</v>
      </c>
      <c r="E5" s="27">
        <v>42371</v>
      </c>
      <c r="F5" s="25" t="s">
        <v>150</v>
      </c>
      <c r="G5" s="24"/>
    </row>
    <row r="6" spans="1:7" ht="45" customHeight="1" x14ac:dyDescent="0.3">
      <c r="A6" s="28"/>
      <c r="B6" s="28"/>
      <c r="C6" s="28"/>
      <c r="D6" s="29"/>
      <c r="E6" s="30"/>
      <c r="F6" s="28"/>
      <c r="G6" s="28"/>
    </row>
    <row r="7" spans="1:7" ht="45" customHeight="1" x14ac:dyDescent="0.3">
      <c r="A7" s="28"/>
      <c r="B7" s="28"/>
      <c r="C7" s="28"/>
      <c r="D7" s="29"/>
      <c r="E7" s="30"/>
      <c r="F7" s="28"/>
      <c r="G7" s="28"/>
    </row>
    <row r="8" spans="1:7" ht="45" customHeight="1" x14ac:dyDescent="0.3">
      <c r="A8" s="28"/>
      <c r="B8" s="28"/>
      <c r="C8" s="28"/>
      <c r="D8" s="29"/>
      <c r="E8" s="30"/>
      <c r="F8" s="28"/>
      <c r="G8" s="28"/>
    </row>
    <row r="9" spans="1:7" ht="45" customHeight="1" x14ac:dyDescent="0.3">
      <c r="A9" s="28"/>
      <c r="B9" s="28"/>
      <c r="C9" s="28"/>
      <c r="D9" s="29"/>
      <c r="E9" s="30"/>
      <c r="F9" s="28"/>
      <c r="G9" s="28"/>
    </row>
    <row r="10" spans="1:7" ht="45" customHeight="1" x14ac:dyDescent="0.3">
      <c r="A10" s="28"/>
      <c r="B10" s="28"/>
      <c r="C10" s="28"/>
      <c r="D10" s="29"/>
      <c r="E10" s="30"/>
      <c r="F10" s="28"/>
      <c r="G10" s="28"/>
    </row>
    <row r="11" spans="1:7" ht="45" customHeight="1" x14ac:dyDescent="0.3">
      <c r="A11" s="28"/>
      <c r="B11" s="28"/>
      <c r="C11" s="28"/>
      <c r="D11" s="29"/>
      <c r="E11" s="30"/>
      <c r="F11" s="28"/>
      <c r="G11" s="28"/>
    </row>
    <row r="12" spans="1:7" ht="45" customHeight="1" x14ac:dyDescent="0.3">
      <c r="A12" s="28"/>
      <c r="B12" s="28"/>
      <c r="C12" s="28"/>
      <c r="D12" s="29"/>
      <c r="E12" s="30"/>
      <c r="F12" s="28"/>
      <c r="G12" s="28"/>
    </row>
    <row r="13" spans="1:7" ht="45" customHeight="1" x14ac:dyDescent="0.3">
      <c r="A13" s="28"/>
      <c r="B13" s="28"/>
      <c r="C13" s="28"/>
      <c r="D13" s="29"/>
      <c r="E13" s="30"/>
      <c r="F13" s="28"/>
      <c r="G13" s="28"/>
    </row>
    <row r="14" spans="1:7" ht="45" customHeight="1" x14ac:dyDescent="0.3">
      <c r="A14" s="28"/>
      <c r="B14" s="28"/>
      <c r="C14" s="28"/>
      <c r="D14" s="29"/>
      <c r="E14" s="30"/>
      <c r="F14" s="28"/>
      <c r="G14" s="28"/>
    </row>
    <row r="15" spans="1:7" ht="45" customHeight="1" x14ac:dyDescent="0.3">
      <c r="A15" s="28"/>
      <c r="B15" s="28"/>
      <c r="C15" s="28"/>
      <c r="D15" s="29"/>
      <c r="E15" s="30"/>
      <c r="F15" s="28"/>
      <c r="G15" s="28"/>
    </row>
    <row r="16" spans="1:7" ht="45" customHeight="1" x14ac:dyDescent="0.3">
      <c r="A16" s="31"/>
      <c r="B16" s="31"/>
      <c r="C16" s="31"/>
      <c r="D16" s="32"/>
      <c r="E16" s="33"/>
      <c r="F16" s="31"/>
      <c r="G16" s="31"/>
    </row>
    <row r="17" spans="1:7" ht="45" customHeight="1" x14ac:dyDescent="0.3">
      <c r="A17" s="99" t="s">
        <v>59</v>
      </c>
      <c r="B17" s="100"/>
      <c r="C17" s="3" t="s">
        <v>61</v>
      </c>
      <c r="D17" s="34" t="s">
        <v>43</v>
      </c>
      <c r="E17" s="17" t="s">
        <v>60</v>
      </c>
      <c r="F17" s="103" t="s">
        <v>62</v>
      </c>
      <c r="G17" s="104"/>
    </row>
    <row r="18" spans="1:7" ht="45" customHeight="1" x14ac:dyDescent="0.3">
      <c r="A18" s="101"/>
      <c r="B18" s="102"/>
      <c r="C18" s="35">
        <v>2000000</v>
      </c>
      <c r="D18" s="35">
        <v>150000</v>
      </c>
      <c r="E18" s="35">
        <f>SUM(D5:D16)</f>
        <v>150000</v>
      </c>
      <c r="F18" s="105">
        <f>SUM(D18:E18)</f>
        <v>300000</v>
      </c>
      <c r="G18" s="106"/>
    </row>
    <row r="19" spans="1:7" ht="50.1" customHeight="1" x14ac:dyDescent="0.3">
      <c r="A19" s="97" t="s">
        <v>154</v>
      </c>
      <c r="B19" s="97"/>
      <c r="C19" s="97"/>
      <c r="D19" s="97"/>
      <c r="E19" s="97"/>
      <c r="F19" s="97"/>
      <c r="G19" s="97"/>
    </row>
    <row r="20" spans="1:7" ht="45" customHeight="1" x14ac:dyDescent="0.3">
      <c r="D20" s="36"/>
    </row>
    <row r="21" spans="1:7" ht="45" customHeight="1" x14ac:dyDescent="0.3">
      <c r="D21" s="36"/>
    </row>
    <row r="22" spans="1:7" ht="45" customHeight="1" x14ac:dyDescent="0.3">
      <c r="D22" s="36"/>
    </row>
    <row r="23" spans="1:7" ht="45" customHeight="1" x14ac:dyDescent="0.3"/>
    <row r="24" spans="1:7" ht="45" customHeight="1" x14ac:dyDescent="0.3"/>
    <row r="25" spans="1:7" ht="45" customHeight="1" x14ac:dyDescent="0.3"/>
    <row r="26" spans="1:7" ht="45" customHeight="1" x14ac:dyDescent="0.3"/>
    <row r="27" spans="1:7" ht="45" customHeight="1" x14ac:dyDescent="0.3"/>
    <row r="28" spans="1:7" ht="45" customHeight="1" x14ac:dyDescent="0.3"/>
    <row r="29" spans="1:7" ht="45" customHeight="1" x14ac:dyDescent="0.3"/>
    <row r="30" spans="1:7" ht="45" customHeight="1" x14ac:dyDescent="0.3"/>
    <row r="31" spans="1:7" ht="45" customHeight="1" x14ac:dyDescent="0.3"/>
    <row r="32" spans="1:7" ht="45" customHeight="1" x14ac:dyDescent="0.3"/>
    <row r="33" ht="45" customHeight="1" x14ac:dyDescent="0.3"/>
    <row r="34" ht="45" customHeight="1" x14ac:dyDescent="0.3"/>
    <row r="35" ht="45" customHeight="1" x14ac:dyDescent="0.3"/>
    <row r="36" ht="45" customHeight="1" x14ac:dyDescent="0.3"/>
    <row r="37" ht="45" customHeight="1" x14ac:dyDescent="0.3"/>
    <row r="38" ht="45" customHeight="1" x14ac:dyDescent="0.3"/>
    <row r="39" ht="45" customHeight="1" x14ac:dyDescent="0.3"/>
    <row r="40" ht="45" customHeight="1" x14ac:dyDescent="0.3"/>
    <row r="41" ht="45" customHeight="1" x14ac:dyDescent="0.3"/>
    <row r="42" ht="45" customHeight="1" x14ac:dyDescent="0.3"/>
    <row r="43" ht="45" customHeight="1" x14ac:dyDescent="0.3"/>
    <row r="44" ht="45" customHeight="1" x14ac:dyDescent="0.3"/>
    <row r="45" ht="45" customHeight="1" x14ac:dyDescent="0.3"/>
    <row r="46" ht="45" customHeight="1" x14ac:dyDescent="0.3"/>
    <row r="47" ht="45" customHeight="1" x14ac:dyDescent="0.3"/>
    <row r="48" ht="45" customHeight="1" x14ac:dyDescent="0.3"/>
    <row r="49" ht="45" customHeight="1" x14ac:dyDescent="0.3"/>
    <row r="50" ht="45" customHeight="1" x14ac:dyDescent="0.3"/>
    <row r="51" ht="45" customHeight="1" x14ac:dyDescent="0.3"/>
    <row r="52" ht="45" customHeight="1" x14ac:dyDescent="0.3"/>
    <row r="53" ht="45" customHeight="1" x14ac:dyDescent="0.3"/>
    <row r="54" ht="45" customHeight="1" x14ac:dyDescent="0.3"/>
    <row r="55" ht="45" customHeight="1" x14ac:dyDescent="0.3"/>
    <row r="56" ht="45" customHeight="1" x14ac:dyDescent="0.3"/>
    <row r="57" ht="45" customHeight="1" x14ac:dyDescent="0.3"/>
    <row r="58" ht="45" customHeight="1" x14ac:dyDescent="0.3"/>
  </sheetData>
  <mergeCells count="6">
    <mergeCell ref="A19:G19"/>
    <mergeCell ref="A1:G1"/>
    <mergeCell ref="A3:G3"/>
    <mergeCell ref="A17:B18"/>
    <mergeCell ref="F17:G17"/>
    <mergeCell ref="F18:G18"/>
  </mergeCells>
  <phoneticPr fontId="2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89"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Zeros="0" view="pageBreakPreview" zoomScaleNormal="100" zoomScaleSheetLayoutView="100" workbookViewId="0">
      <selection activeCell="A6" sqref="A6"/>
    </sheetView>
  </sheetViews>
  <sheetFormatPr defaultRowHeight="13.5" x14ac:dyDescent="0.3"/>
  <cols>
    <col min="1" max="1" width="18.75" style="1" customWidth="1"/>
    <col min="2" max="2" width="6.625" style="1" customWidth="1"/>
    <col min="3" max="4" width="5.25" style="1" bestFit="1" customWidth="1"/>
    <col min="5" max="6" width="10.125" style="1" customWidth="1"/>
    <col min="7" max="8" width="10.625" style="1" customWidth="1"/>
    <col min="9" max="9" width="15.625" style="1" customWidth="1"/>
    <col min="10" max="10" width="9.625" style="1" customWidth="1"/>
    <col min="11" max="16384" width="9" style="1"/>
  </cols>
  <sheetData>
    <row r="1" spans="1:10" ht="39.950000000000003" customHeight="1" x14ac:dyDescent="0.3">
      <c r="A1" s="108" t="s">
        <v>70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5.1" customHeight="1" x14ac:dyDescent="0.3">
      <c r="A2" s="96" t="s">
        <v>82</v>
      </c>
      <c r="B2" s="110" t="s">
        <v>63</v>
      </c>
      <c r="C2" s="96" t="s">
        <v>64</v>
      </c>
      <c r="D2" s="96" t="s">
        <v>65</v>
      </c>
      <c r="E2" s="96" t="s">
        <v>69</v>
      </c>
      <c r="F2" s="96"/>
      <c r="G2" s="96"/>
      <c r="H2" s="96" t="s">
        <v>68</v>
      </c>
      <c r="I2" s="96" t="s">
        <v>57</v>
      </c>
      <c r="J2" s="96" t="s">
        <v>58</v>
      </c>
    </row>
    <row r="3" spans="1:10" ht="35.1" customHeight="1" x14ac:dyDescent="0.3">
      <c r="A3" s="96"/>
      <c r="B3" s="110"/>
      <c r="C3" s="96"/>
      <c r="D3" s="96"/>
      <c r="E3" s="37" t="s">
        <v>66</v>
      </c>
      <c r="F3" s="37" t="s">
        <v>67</v>
      </c>
      <c r="G3" s="37" t="s">
        <v>59</v>
      </c>
      <c r="H3" s="96"/>
      <c r="I3" s="96"/>
      <c r="J3" s="96"/>
    </row>
    <row r="4" spans="1:10" ht="45" customHeight="1" x14ac:dyDescent="0.3">
      <c r="A4" s="28"/>
      <c r="B4" s="38"/>
      <c r="C4" s="28"/>
      <c r="D4" s="29"/>
      <c r="E4" s="39"/>
      <c r="F4" s="39"/>
      <c r="G4" s="39"/>
      <c r="H4" s="39"/>
      <c r="I4" s="28"/>
      <c r="J4" s="28"/>
    </row>
    <row r="5" spans="1:10" ht="45" customHeight="1" x14ac:dyDescent="0.3">
      <c r="A5" s="28"/>
      <c r="B5" s="38"/>
      <c r="C5" s="28"/>
      <c r="D5" s="29"/>
      <c r="E5" s="39"/>
      <c r="F5" s="39"/>
      <c r="G5" s="39"/>
      <c r="H5" s="39"/>
      <c r="I5" s="28"/>
      <c r="J5" s="28"/>
    </row>
    <row r="6" spans="1:10" ht="45" customHeight="1" x14ac:dyDescent="0.3">
      <c r="A6" s="28"/>
      <c r="B6" s="38"/>
      <c r="C6" s="28"/>
      <c r="D6" s="29"/>
      <c r="E6" s="39"/>
      <c r="F6" s="39"/>
      <c r="G6" s="39"/>
      <c r="H6" s="39"/>
      <c r="I6" s="28"/>
      <c r="J6" s="28"/>
    </row>
    <row r="7" spans="1:10" ht="45" customHeight="1" x14ac:dyDescent="0.3">
      <c r="A7" s="28"/>
      <c r="B7" s="38"/>
      <c r="C7" s="28"/>
      <c r="D7" s="29"/>
      <c r="E7" s="39"/>
      <c r="F7" s="39"/>
      <c r="G7" s="39"/>
      <c r="H7" s="39"/>
      <c r="I7" s="28"/>
      <c r="J7" s="28"/>
    </row>
    <row r="8" spans="1:10" ht="45" customHeight="1" x14ac:dyDescent="0.3">
      <c r="A8" s="28"/>
      <c r="B8" s="38"/>
      <c r="C8" s="28"/>
      <c r="D8" s="29"/>
      <c r="E8" s="39"/>
      <c r="F8" s="39"/>
      <c r="G8" s="39"/>
      <c r="H8" s="39"/>
      <c r="I8" s="28"/>
      <c r="J8" s="28"/>
    </row>
    <row r="9" spans="1:10" ht="45" customHeight="1" x14ac:dyDescent="0.3">
      <c r="A9" s="28"/>
      <c r="B9" s="38"/>
      <c r="C9" s="28"/>
      <c r="D9" s="29"/>
      <c r="E9" s="39"/>
      <c r="F9" s="39"/>
      <c r="G9" s="39"/>
      <c r="H9" s="39"/>
      <c r="I9" s="28"/>
      <c r="J9" s="28"/>
    </row>
    <row r="10" spans="1:10" ht="45" customHeight="1" x14ac:dyDescent="0.3">
      <c r="A10" s="28"/>
      <c r="B10" s="38"/>
      <c r="C10" s="28"/>
      <c r="D10" s="29"/>
      <c r="E10" s="39"/>
      <c r="F10" s="39"/>
      <c r="G10" s="39"/>
      <c r="H10" s="39"/>
      <c r="I10" s="28"/>
      <c r="J10" s="28"/>
    </row>
    <row r="11" spans="1:10" ht="45" customHeight="1" x14ac:dyDescent="0.3">
      <c r="A11" s="28"/>
      <c r="B11" s="38"/>
      <c r="C11" s="28"/>
      <c r="D11" s="29"/>
      <c r="E11" s="39"/>
      <c r="F11" s="39"/>
      <c r="G11" s="39"/>
      <c r="H11" s="39"/>
      <c r="I11" s="28"/>
      <c r="J11" s="28"/>
    </row>
    <row r="12" spans="1:10" ht="45" customHeight="1" x14ac:dyDescent="0.3">
      <c r="A12" s="28"/>
      <c r="B12" s="38"/>
      <c r="C12" s="28"/>
      <c r="D12" s="29"/>
      <c r="E12" s="39"/>
      <c r="F12" s="39"/>
      <c r="G12" s="39"/>
      <c r="H12" s="39"/>
      <c r="I12" s="28"/>
      <c r="J12" s="28"/>
    </row>
    <row r="13" spans="1:10" ht="45" customHeight="1" x14ac:dyDescent="0.3">
      <c r="A13" s="28"/>
      <c r="B13" s="38"/>
      <c r="C13" s="28"/>
      <c r="D13" s="29"/>
      <c r="E13" s="39"/>
      <c r="F13" s="39"/>
      <c r="G13" s="39"/>
      <c r="H13" s="39"/>
      <c r="I13" s="28"/>
      <c r="J13" s="28"/>
    </row>
    <row r="14" spans="1:10" ht="45" customHeight="1" x14ac:dyDescent="0.3">
      <c r="A14" s="28"/>
      <c r="B14" s="38"/>
      <c r="C14" s="28"/>
      <c r="D14" s="29"/>
      <c r="E14" s="39"/>
      <c r="F14" s="39"/>
      <c r="G14" s="39"/>
      <c r="H14" s="39"/>
      <c r="I14" s="28"/>
      <c r="J14" s="28"/>
    </row>
    <row r="15" spans="1:10" ht="45" customHeight="1" x14ac:dyDescent="0.3">
      <c r="A15" s="28"/>
      <c r="B15" s="38"/>
      <c r="C15" s="28"/>
      <c r="D15" s="29"/>
      <c r="E15" s="39"/>
      <c r="F15" s="39"/>
      <c r="G15" s="39"/>
      <c r="H15" s="39"/>
      <c r="I15" s="28"/>
      <c r="J15" s="28"/>
    </row>
    <row r="16" spans="1:10" ht="45" customHeight="1" x14ac:dyDescent="0.3">
      <c r="A16" s="28"/>
      <c r="B16" s="38"/>
      <c r="C16" s="28"/>
      <c r="D16" s="29"/>
      <c r="E16" s="39"/>
      <c r="F16" s="39"/>
      <c r="G16" s="39"/>
      <c r="H16" s="39"/>
      <c r="I16" s="28"/>
      <c r="J16" s="28"/>
    </row>
    <row r="17" spans="1:10" ht="45" customHeight="1" x14ac:dyDescent="0.3">
      <c r="A17" s="31"/>
      <c r="B17" s="40"/>
      <c r="C17" s="31"/>
      <c r="D17" s="32"/>
      <c r="E17" s="41"/>
      <c r="F17" s="41"/>
      <c r="G17" s="41"/>
      <c r="H17" s="41"/>
      <c r="I17" s="31"/>
      <c r="J17" s="31"/>
    </row>
    <row r="18" spans="1:10" ht="45" customHeight="1" x14ac:dyDescent="0.3">
      <c r="A18" s="96" t="s">
        <v>59</v>
      </c>
      <c r="B18" s="96" t="s">
        <v>71</v>
      </c>
      <c r="C18" s="96"/>
      <c r="D18" s="96"/>
      <c r="E18" s="111" t="s">
        <v>72</v>
      </c>
      <c r="F18" s="111"/>
      <c r="G18" s="112" t="s">
        <v>60</v>
      </c>
      <c r="H18" s="112"/>
      <c r="I18" s="96" t="s">
        <v>62</v>
      </c>
      <c r="J18" s="96"/>
    </row>
    <row r="19" spans="1:10" ht="45" customHeight="1" x14ac:dyDescent="0.3">
      <c r="A19" s="96"/>
      <c r="B19" s="107">
        <v>1500000</v>
      </c>
      <c r="C19" s="107"/>
      <c r="D19" s="107"/>
      <c r="E19" s="107"/>
      <c r="F19" s="107"/>
      <c r="G19" s="107">
        <f>SUM(H4:H17)</f>
        <v>0</v>
      </c>
      <c r="H19" s="107"/>
      <c r="I19" s="109">
        <f>SUM(D19:H19)</f>
        <v>0</v>
      </c>
      <c r="J19" s="109"/>
    </row>
    <row r="20" spans="1:10" ht="50.1" customHeight="1" x14ac:dyDescent="0.3">
      <c r="A20" s="97" t="s">
        <v>155</v>
      </c>
      <c r="B20" s="97"/>
      <c r="C20" s="97"/>
      <c r="D20" s="97"/>
      <c r="E20" s="97"/>
      <c r="F20" s="97"/>
      <c r="G20" s="97"/>
      <c r="H20" s="97"/>
      <c r="I20" s="97"/>
      <c r="J20" s="97"/>
    </row>
    <row r="21" spans="1:10" ht="45" customHeight="1" x14ac:dyDescent="0.3">
      <c r="D21" s="36"/>
      <c r="E21" s="36"/>
      <c r="F21" s="36"/>
      <c r="G21" s="36"/>
    </row>
    <row r="22" spans="1:10" ht="45" customHeight="1" x14ac:dyDescent="0.3">
      <c r="D22" s="36"/>
      <c r="E22" s="36"/>
      <c r="F22" s="36"/>
      <c r="G22" s="36"/>
    </row>
    <row r="23" spans="1:10" ht="45" customHeight="1" x14ac:dyDescent="0.3">
      <c r="D23" s="36"/>
      <c r="E23" s="36"/>
      <c r="F23" s="36"/>
      <c r="G23" s="36"/>
    </row>
    <row r="24" spans="1:10" ht="45" customHeight="1" x14ac:dyDescent="0.3"/>
    <row r="25" spans="1:10" ht="45" customHeight="1" x14ac:dyDescent="0.3"/>
    <row r="26" spans="1:10" ht="45" customHeight="1" x14ac:dyDescent="0.3"/>
    <row r="27" spans="1:10" ht="45" customHeight="1" x14ac:dyDescent="0.3"/>
    <row r="28" spans="1:10" ht="45" customHeight="1" x14ac:dyDescent="0.3"/>
    <row r="29" spans="1:10" ht="45" customHeight="1" x14ac:dyDescent="0.3"/>
    <row r="30" spans="1:10" ht="45" customHeight="1" x14ac:dyDescent="0.3"/>
    <row r="31" spans="1:10" ht="45" customHeight="1" x14ac:dyDescent="0.3"/>
    <row r="32" spans="1:10" ht="45" customHeight="1" x14ac:dyDescent="0.3"/>
    <row r="33" ht="45" customHeight="1" x14ac:dyDescent="0.3"/>
    <row r="34" ht="45" customHeight="1" x14ac:dyDescent="0.3"/>
    <row r="35" ht="45" customHeight="1" x14ac:dyDescent="0.3"/>
    <row r="36" ht="45" customHeight="1" x14ac:dyDescent="0.3"/>
    <row r="37" ht="45" customHeight="1" x14ac:dyDescent="0.3"/>
    <row r="38" ht="45" customHeight="1" x14ac:dyDescent="0.3"/>
    <row r="39" ht="45" customHeight="1" x14ac:dyDescent="0.3"/>
    <row r="40" ht="45" customHeight="1" x14ac:dyDescent="0.3"/>
    <row r="41" ht="45" customHeight="1" x14ac:dyDescent="0.3"/>
    <row r="42" ht="45" customHeight="1" x14ac:dyDescent="0.3"/>
    <row r="43" ht="45" customHeight="1" x14ac:dyDescent="0.3"/>
    <row r="44" ht="45" customHeight="1" x14ac:dyDescent="0.3"/>
    <row r="45" ht="45" customHeight="1" x14ac:dyDescent="0.3"/>
    <row r="46" ht="45" customHeight="1" x14ac:dyDescent="0.3"/>
    <row r="47" ht="45" customHeight="1" x14ac:dyDescent="0.3"/>
    <row r="48" ht="45" customHeight="1" x14ac:dyDescent="0.3"/>
    <row r="49" ht="45" customHeight="1" x14ac:dyDescent="0.3"/>
    <row r="50" ht="45" customHeight="1" x14ac:dyDescent="0.3"/>
    <row r="51" ht="45" customHeight="1" x14ac:dyDescent="0.3"/>
    <row r="52" ht="45" customHeight="1" x14ac:dyDescent="0.3"/>
    <row r="53" ht="45" customHeight="1" x14ac:dyDescent="0.3"/>
    <row r="54" ht="45" customHeight="1" x14ac:dyDescent="0.3"/>
    <row r="55" ht="45" customHeight="1" x14ac:dyDescent="0.3"/>
    <row r="56" ht="45" customHeight="1" x14ac:dyDescent="0.3"/>
    <row r="57" ht="45" customHeight="1" x14ac:dyDescent="0.3"/>
    <row r="58" ht="45" customHeight="1" x14ac:dyDescent="0.3"/>
    <row r="59" ht="45" customHeight="1" x14ac:dyDescent="0.3"/>
  </sheetData>
  <mergeCells count="19">
    <mergeCell ref="A20:J20"/>
    <mergeCell ref="E2:G2"/>
    <mergeCell ref="H2:H3"/>
    <mergeCell ref="I2:I3"/>
    <mergeCell ref="J2:J3"/>
    <mergeCell ref="B2:B3"/>
    <mergeCell ref="A2:A3"/>
    <mergeCell ref="C2:C3"/>
    <mergeCell ref="D2:D3"/>
    <mergeCell ref="B18:D18"/>
    <mergeCell ref="E18:F18"/>
    <mergeCell ref="E19:F19"/>
    <mergeCell ref="G18:H18"/>
    <mergeCell ref="G19:H19"/>
    <mergeCell ref="A18:A19"/>
    <mergeCell ref="B19:D19"/>
    <mergeCell ref="A1:J1"/>
    <mergeCell ref="I18:J18"/>
    <mergeCell ref="I19:J19"/>
  </mergeCells>
  <phoneticPr fontId="2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81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Zeros="0" view="pageBreakPreview" zoomScaleNormal="100" zoomScaleSheetLayoutView="100" workbookViewId="0">
      <selection activeCell="A5" sqref="A5"/>
    </sheetView>
  </sheetViews>
  <sheetFormatPr defaultRowHeight="13.5" x14ac:dyDescent="0.3"/>
  <cols>
    <col min="1" max="1" width="20.625" style="1" customWidth="1"/>
    <col min="2" max="2" width="8.375" style="1" bestFit="1" customWidth="1"/>
    <col min="3" max="3" width="10.625" style="1" customWidth="1"/>
    <col min="4" max="4" width="8.375" style="1" bestFit="1" customWidth="1"/>
    <col min="5" max="5" width="10.625" style="1" customWidth="1"/>
    <col min="6" max="6" width="5.625" style="1" customWidth="1"/>
    <col min="7" max="7" width="10.625" style="1" customWidth="1"/>
    <col min="8" max="8" width="21.75" style="1" bestFit="1" customWidth="1"/>
    <col min="9" max="9" width="10.625" style="1" customWidth="1"/>
    <col min="10" max="16384" width="9" style="1"/>
  </cols>
  <sheetData>
    <row r="1" spans="1:9" ht="39.950000000000003" customHeight="1" x14ac:dyDescent="0.3">
      <c r="A1" s="108" t="s">
        <v>73</v>
      </c>
      <c r="B1" s="108"/>
      <c r="C1" s="108"/>
      <c r="D1" s="108"/>
      <c r="E1" s="108"/>
      <c r="F1" s="108"/>
      <c r="G1" s="108"/>
      <c r="H1" s="108"/>
      <c r="I1" s="108"/>
    </row>
    <row r="2" spans="1:9" ht="35.1" customHeight="1" x14ac:dyDescent="0.3">
      <c r="A2" s="96" t="s">
        <v>81</v>
      </c>
      <c r="B2" s="113" t="s">
        <v>76</v>
      </c>
      <c r="C2" s="114"/>
      <c r="D2" s="123" t="s">
        <v>77</v>
      </c>
      <c r="E2" s="96" t="s">
        <v>69</v>
      </c>
      <c r="F2" s="96"/>
      <c r="G2" s="96"/>
      <c r="H2" s="96" t="s">
        <v>57</v>
      </c>
      <c r="I2" s="96" t="s">
        <v>58</v>
      </c>
    </row>
    <row r="3" spans="1:9" ht="35.1" customHeight="1" x14ac:dyDescent="0.3">
      <c r="A3" s="96"/>
      <c r="B3" s="4" t="s">
        <v>74</v>
      </c>
      <c r="C3" s="3" t="s">
        <v>75</v>
      </c>
      <c r="D3" s="124"/>
      <c r="E3" s="37" t="s">
        <v>78</v>
      </c>
      <c r="F3" s="37" t="s">
        <v>79</v>
      </c>
      <c r="G3" s="37" t="s">
        <v>59</v>
      </c>
      <c r="H3" s="96"/>
      <c r="I3" s="96"/>
    </row>
    <row r="4" spans="1:9" ht="45" customHeight="1" x14ac:dyDescent="0.3">
      <c r="A4" s="28"/>
      <c r="B4" s="42"/>
      <c r="C4" s="43"/>
      <c r="D4" s="38"/>
      <c r="E4" s="39"/>
      <c r="F4" s="39"/>
      <c r="G4" s="39"/>
      <c r="H4" s="44"/>
      <c r="I4" s="28"/>
    </row>
    <row r="5" spans="1:9" ht="45" customHeight="1" x14ac:dyDescent="0.3">
      <c r="A5" s="28"/>
      <c r="B5" s="42"/>
      <c r="C5" s="43"/>
      <c r="D5" s="38"/>
      <c r="E5" s="39"/>
      <c r="F5" s="39"/>
      <c r="G5" s="39"/>
      <c r="H5" s="28"/>
      <c r="I5" s="28"/>
    </row>
    <row r="6" spans="1:9" ht="45" customHeight="1" x14ac:dyDescent="0.3">
      <c r="A6" s="28"/>
      <c r="B6" s="42"/>
      <c r="C6" s="43"/>
      <c r="D6" s="38"/>
      <c r="E6" s="39"/>
      <c r="F6" s="39"/>
      <c r="G6" s="39"/>
      <c r="H6" s="28"/>
      <c r="I6" s="28"/>
    </row>
    <row r="7" spans="1:9" ht="45" customHeight="1" x14ac:dyDescent="0.3">
      <c r="A7" s="28"/>
      <c r="B7" s="42"/>
      <c r="C7" s="43"/>
      <c r="D7" s="38"/>
      <c r="E7" s="39"/>
      <c r="F7" s="39"/>
      <c r="G7" s="39"/>
      <c r="H7" s="28"/>
      <c r="I7" s="28"/>
    </row>
    <row r="8" spans="1:9" ht="45" customHeight="1" x14ac:dyDescent="0.3">
      <c r="A8" s="28"/>
      <c r="B8" s="42"/>
      <c r="C8" s="43"/>
      <c r="D8" s="38"/>
      <c r="E8" s="39"/>
      <c r="F8" s="39"/>
      <c r="G8" s="39"/>
      <c r="H8" s="28"/>
      <c r="I8" s="28"/>
    </row>
    <row r="9" spans="1:9" ht="45" customHeight="1" x14ac:dyDescent="0.3">
      <c r="A9" s="28"/>
      <c r="B9" s="42"/>
      <c r="C9" s="43"/>
      <c r="D9" s="38"/>
      <c r="E9" s="39"/>
      <c r="F9" s="39"/>
      <c r="G9" s="39"/>
      <c r="H9" s="28"/>
      <c r="I9" s="28"/>
    </row>
    <row r="10" spans="1:9" ht="45" customHeight="1" x14ac:dyDescent="0.3">
      <c r="A10" s="28"/>
      <c r="B10" s="42"/>
      <c r="C10" s="43"/>
      <c r="D10" s="38"/>
      <c r="E10" s="39"/>
      <c r="F10" s="39"/>
      <c r="G10" s="39"/>
      <c r="H10" s="28"/>
      <c r="I10" s="28"/>
    </row>
    <row r="11" spans="1:9" ht="45" customHeight="1" x14ac:dyDescent="0.3">
      <c r="A11" s="28"/>
      <c r="B11" s="42"/>
      <c r="C11" s="43"/>
      <c r="D11" s="38"/>
      <c r="E11" s="39"/>
      <c r="F11" s="39"/>
      <c r="G11" s="39"/>
      <c r="H11" s="28"/>
      <c r="I11" s="28"/>
    </row>
    <row r="12" spans="1:9" ht="45" customHeight="1" x14ac:dyDescent="0.3">
      <c r="A12" s="28"/>
      <c r="B12" s="42"/>
      <c r="C12" s="43"/>
      <c r="D12" s="38"/>
      <c r="E12" s="39"/>
      <c r="F12" s="39"/>
      <c r="G12" s="39"/>
      <c r="H12" s="28"/>
      <c r="I12" s="28"/>
    </row>
    <row r="13" spans="1:9" ht="45" customHeight="1" x14ac:dyDescent="0.3">
      <c r="A13" s="28"/>
      <c r="B13" s="42"/>
      <c r="C13" s="43"/>
      <c r="D13" s="38"/>
      <c r="E13" s="39"/>
      <c r="F13" s="39"/>
      <c r="G13" s="39"/>
      <c r="H13" s="28"/>
      <c r="I13" s="28"/>
    </row>
    <row r="14" spans="1:9" ht="45" customHeight="1" x14ac:dyDescent="0.3">
      <c r="A14" s="28"/>
      <c r="B14" s="42"/>
      <c r="C14" s="43"/>
      <c r="D14" s="38"/>
      <c r="E14" s="39"/>
      <c r="F14" s="39"/>
      <c r="G14" s="39"/>
      <c r="H14" s="28"/>
      <c r="I14" s="28"/>
    </row>
    <row r="15" spans="1:9" ht="45" customHeight="1" x14ac:dyDescent="0.3">
      <c r="A15" s="28"/>
      <c r="B15" s="42"/>
      <c r="C15" s="43"/>
      <c r="D15" s="38"/>
      <c r="E15" s="39"/>
      <c r="F15" s="39"/>
      <c r="G15" s="39"/>
      <c r="H15" s="28"/>
      <c r="I15" s="28"/>
    </row>
    <row r="16" spans="1:9" ht="45" customHeight="1" x14ac:dyDescent="0.3">
      <c r="A16" s="28"/>
      <c r="B16" s="42"/>
      <c r="C16" s="43"/>
      <c r="D16" s="38"/>
      <c r="E16" s="39"/>
      <c r="F16" s="39"/>
      <c r="G16" s="39"/>
      <c r="H16" s="28"/>
      <c r="I16" s="28"/>
    </row>
    <row r="17" spans="1:9" ht="45" customHeight="1" x14ac:dyDescent="0.3">
      <c r="A17" s="28"/>
      <c r="B17" s="42"/>
      <c r="C17" s="43"/>
      <c r="D17" s="38"/>
      <c r="E17" s="39"/>
      <c r="F17" s="39"/>
      <c r="G17" s="39"/>
      <c r="H17" s="28"/>
      <c r="I17" s="28"/>
    </row>
    <row r="18" spans="1:9" ht="45" customHeight="1" x14ac:dyDescent="0.3">
      <c r="A18" s="31"/>
      <c r="B18" s="45"/>
      <c r="C18" s="46"/>
      <c r="D18" s="40"/>
      <c r="E18" s="41"/>
      <c r="F18" s="41"/>
      <c r="G18" s="41"/>
      <c r="H18" s="31"/>
      <c r="I18" s="31"/>
    </row>
    <row r="19" spans="1:9" ht="45" customHeight="1" x14ac:dyDescent="0.3">
      <c r="A19" s="96" t="s">
        <v>59</v>
      </c>
      <c r="B19" s="103" t="s">
        <v>80</v>
      </c>
      <c r="C19" s="104"/>
      <c r="D19" s="115" t="s">
        <v>72</v>
      </c>
      <c r="E19" s="116"/>
      <c r="F19" s="117" t="s">
        <v>60</v>
      </c>
      <c r="G19" s="118"/>
      <c r="H19" s="103" t="s">
        <v>62</v>
      </c>
      <c r="I19" s="104"/>
    </row>
    <row r="20" spans="1:9" ht="45" customHeight="1" x14ac:dyDescent="0.3">
      <c r="A20" s="96"/>
      <c r="B20" s="119">
        <v>8000000</v>
      </c>
      <c r="C20" s="120"/>
      <c r="D20" s="119"/>
      <c r="E20" s="120"/>
      <c r="F20" s="119">
        <f>SUM(G4:G18)</f>
        <v>0</v>
      </c>
      <c r="G20" s="120"/>
      <c r="H20" s="121">
        <f>SUM(D20:G20)</f>
        <v>0</v>
      </c>
      <c r="I20" s="122"/>
    </row>
    <row r="21" spans="1:9" ht="50.1" customHeight="1" x14ac:dyDescent="0.3">
      <c r="A21" s="97" t="s">
        <v>156</v>
      </c>
      <c r="B21" s="97"/>
      <c r="C21" s="97"/>
      <c r="D21" s="97"/>
      <c r="E21" s="97"/>
      <c r="F21" s="97"/>
      <c r="G21" s="97"/>
      <c r="H21" s="97"/>
      <c r="I21" s="97"/>
    </row>
    <row r="22" spans="1:9" ht="45" customHeight="1" x14ac:dyDescent="0.3">
      <c r="D22" s="36"/>
      <c r="E22" s="36"/>
      <c r="F22" s="36"/>
      <c r="G22" s="36"/>
    </row>
    <row r="23" spans="1:9" ht="45" customHeight="1" x14ac:dyDescent="0.3">
      <c r="D23" s="36"/>
      <c r="E23" s="36"/>
      <c r="F23" s="36"/>
      <c r="G23" s="36"/>
    </row>
    <row r="24" spans="1:9" ht="45" customHeight="1" x14ac:dyDescent="0.3">
      <c r="D24" s="36"/>
      <c r="E24" s="36"/>
      <c r="F24" s="36"/>
      <c r="G24" s="36"/>
    </row>
    <row r="25" spans="1:9" ht="45" customHeight="1" x14ac:dyDescent="0.3"/>
    <row r="26" spans="1:9" ht="45" customHeight="1" x14ac:dyDescent="0.3"/>
    <row r="27" spans="1:9" ht="45" customHeight="1" x14ac:dyDescent="0.3"/>
    <row r="28" spans="1:9" ht="45" customHeight="1" x14ac:dyDescent="0.3"/>
    <row r="29" spans="1:9" ht="45" customHeight="1" x14ac:dyDescent="0.3"/>
    <row r="30" spans="1:9" ht="45" customHeight="1" x14ac:dyDescent="0.3"/>
    <row r="31" spans="1:9" ht="45" customHeight="1" x14ac:dyDescent="0.3"/>
    <row r="32" spans="1:9" ht="45" customHeight="1" x14ac:dyDescent="0.3"/>
    <row r="33" ht="45" customHeight="1" x14ac:dyDescent="0.3"/>
    <row r="34" ht="45" customHeight="1" x14ac:dyDescent="0.3"/>
    <row r="35" ht="45" customHeight="1" x14ac:dyDescent="0.3"/>
    <row r="36" ht="45" customHeight="1" x14ac:dyDescent="0.3"/>
    <row r="37" ht="45" customHeight="1" x14ac:dyDescent="0.3"/>
    <row r="38" ht="45" customHeight="1" x14ac:dyDescent="0.3"/>
    <row r="39" ht="45" customHeight="1" x14ac:dyDescent="0.3"/>
    <row r="40" ht="45" customHeight="1" x14ac:dyDescent="0.3"/>
    <row r="41" ht="45" customHeight="1" x14ac:dyDescent="0.3"/>
    <row r="42" ht="45" customHeight="1" x14ac:dyDescent="0.3"/>
    <row r="43" ht="45" customHeight="1" x14ac:dyDescent="0.3"/>
    <row r="44" ht="45" customHeight="1" x14ac:dyDescent="0.3"/>
    <row r="45" ht="45" customHeight="1" x14ac:dyDescent="0.3"/>
    <row r="46" ht="45" customHeight="1" x14ac:dyDescent="0.3"/>
    <row r="47" ht="45" customHeight="1" x14ac:dyDescent="0.3"/>
    <row r="48" ht="45" customHeight="1" x14ac:dyDescent="0.3"/>
    <row r="49" ht="45" customHeight="1" x14ac:dyDescent="0.3"/>
    <row r="50" ht="45" customHeight="1" x14ac:dyDescent="0.3"/>
    <row r="51" ht="45" customHeight="1" x14ac:dyDescent="0.3"/>
    <row r="52" ht="45" customHeight="1" x14ac:dyDescent="0.3"/>
    <row r="53" ht="45" customHeight="1" x14ac:dyDescent="0.3"/>
    <row r="54" ht="45" customHeight="1" x14ac:dyDescent="0.3"/>
    <row r="55" ht="45" customHeight="1" x14ac:dyDescent="0.3"/>
    <row r="56" ht="45" customHeight="1" x14ac:dyDescent="0.3"/>
    <row r="57" ht="45" customHeight="1" x14ac:dyDescent="0.3"/>
    <row r="58" ht="45" customHeight="1" x14ac:dyDescent="0.3"/>
    <row r="59" ht="45" customHeight="1" x14ac:dyDescent="0.3"/>
    <row r="60" ht="45" customHeight="1" x14ac:dyDescent="0.3"/>
  </sheetData>
  <mergeCells count="17">
    <mergeCell ref="A1:I1"/>
    <mergeCell ref="A2:A3"/>
    <mergeCell ref="D2:D3"/>
    <mergeCell ref="E2:G2"/>
    <mergeCell ref="H2:H3"/>
    <mergeCell ref="I2:I3"/>
    <mergeCell ref="A21:I21"/>
    <mergeCell ref="B2:C2"/>
    <mergeCell ref="B19:C19"/>
    <mergeCell ref="D19:E19"/>
    <mergeCell ref="F19:G19"/>
    <mergeCell ref="F20:G20"/>
    <mergeCell ref="D20:E20"/>
    <mergeCell ref="B20:C20"/>
    <mergeCell ref="H19:I19"/>
    <mergeCell ref="H20:I20"/>
    <mergeCell ref="A19:A20"/>
  </mergeCells>
  <phoneticPr fontId="2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77" fitToHeight="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Zeros="0" view="pageBreakPreview" zoomScaleNormal="100" zoomScaleSheetLayoutView="100" workbookViewId="0">
      <selection activeCell="B9" sqref="B9"/>
    </sheetView>
  </sheetViews>
  <sheetFormatPr defaultRowHeight="13.5" x14ac:dyDescent="0.3"/>
  <cols>
    <col min="1" max="1" width="20.625" style="1" customWidth="1"/>
    <col min="2" max="4" width="13.625" style="1" customWidth="1"/>
    <col min="5" max="5" width="17.625" style="1" customWidth="1"/>
    <col min="6" max="6" width="9.625" style="1" customWidth="1"/>
    <col min="7" max="16384" width="9" style="1"/>
  </cols>
  <sheetData>
    <row r="1" spans="1:6" ht="39.950000000000003" customHeight="1" x14ac:dyDescent="0.3">
      <c r="A1" s="98" t="s">
        <v>87</v>
      </c>
      <c r="B1" s="98"/>
      <c r="C1" s="98"/>
      <c r="D1" s="98"/>
      <c r="E1" s="98"/>
      <c r="F1" s="98"/>
    </row>
    <row r="2" spans="1:6" ht="50.1" customHeight="1" x14ac:dyDescent="0.3">
      <c r="A2" s="3" t="s">
        <v>83</v>
      </c>
      <c r="B2" s="4" t="s">
        <v>89</v>
      </c>
      <c r="C2" s="3" t="s">
        <v>34</v>
      </c>
      <c r="D2" s="3" t="s">
        <v>88</v>
      </c>
      <c r="E2" s="3" t="s">
        <v>57</v>
      </c>
      <c r="F2" s="3" t="s">
        <v>86</v>
      </c>
    </row>
    <row r="3" spans="1:6" ht="45" customHeight="1" x14ac:dyDescent="0.3">
      <c r="A3" s="24"/>
      <c r="B3" s="24"/>
      <c r="C3" s="47"/>
      <c r="D3" s="26"/>
      <c r="E3" s="24"/>
      <c r="F3" s="24"/>
    </row>
    <row r="4" spans="1:6" ht="45" customHeight="1" x14ac:dyDescent="0.3">
      <c r="A4" s="28"/>
      <c r="B4" s="28"/>
      <c r="C4" s="48"/>
      <c r="D4" s="29"/>
      <c r="E4" s="28"/>
      <c r="F4" s="28"/>
    </row>
    <row r="5" spans="1:6" ht="45" customHeight="1" x14ac:dyDescent="0.3">
      <c r="A5" s="28"/>
      <c r="B5" s="28"/>
      <c r="C5" s="48"/>
      <c r="D5" s="29"/>
      <c r="E5" s="28"/>
      <c r="F5" s="28"/>
    </row>
    <row r="6" spans="1:6" ht="45" customHeight="1" x14ac:dyDescent="0.3">
      <c r="A6" s="28"/>
      <c r="B6" s="28"/>
      <c r="C6" s="48"/>
      <c r="D6" s="29"/>
      <c r="E6" s="28"/>
      <c r="F6" s="28"/>
    </row>
    <row r="7" spans="1:6" ht="45" customHeight="1" x14ac:dyDescent="0.3">
      <c r="A7" s="28"/>
      <c r="B7" s="28"/>
      <c r="C7" s="48"/>
      <c r="D7" s="29"/>
      <c r="E7" s="28"/>
      <c r="F7" s="28"/>
    </row>
    <row r="8" spans="1:6" ht="45" customHeight="1" x14ac:dyDescent="0.3">
      <c r="A8" s="28"/>
      <c r="B8" s="28"/>
      <c r="C8" s="48"/>
      <c r="D8" s="29"/>
      <c r="E8" s="28"/>
      <c r="F8" s="28"/>
    </row>
    <row r="9" spans="1:6" ht="45" customHeight="1" x14ac:dyDescent="0.3">
      <c r="A9" s="28"/>
      <c r="B9" s="28"/>
      <c r="C9" s="48"/>
      <c r="D9" s="29"/>
      <c r="E9" s="28"/>
      <c r="F9" s="28"/>
    </row>
    <row r="10" spans="1:6" ht="45" customHeight="1" x14ac:dyDescent="0.3">
      <c r="A10" s="28"/>
      <c r="B10" s="28"/>
      <c r="C10" s="48"/>
      <c r="D10" s="29"/>
      <c r="E10" s="28"/>
      <c r="F10" s="28"/>
    </row>
    <row r="11" spans="1:6" ht="45" customHeight="1" x14ac:dyDescent="0.3">
      <c r="A11" s="28"/>
      <c r="B11" s="28"/>
      <c r="C11" s="48"/>
      <c r="D11" s="29"/>
      <c r="E11" s="28"/>
      <c r="F11" s="28"/>
    </row>
    <row r="12" spans="1:6" ht="45" customHeight="1" x14ac:dyDescent="0.3">
      <c r="A12" s="28"/>
      <c r="B12" s="28"/>
      <c r="C12" s="48"/>
      <c r="D12" s="29"/>
      <c r="E12" s="28"/>
      <c r="F12" s="28"/>
    </row>
    <row r="13" spans="1:6" ht="45" customHeight="1" x14ac:dyDescent="0.3">
      <c r="A13" s="28"/>
      <c r="B13" s="28"/>
      <c r="C13" s="48"/>
      <c r="D13" s="29"/>
      <c r="E13" s="28"/>
      <c r="F13" s="28"/>
    </row>
    <row r="14" spans="1:6" ht="45" customHeight="1" x14ac:dyDescent="0.3">
      <c r="A14" s="31"/>
      <c r="B14" s="31"/>
      <c r="C14" s="49"/>
      <c r="D14" s="32"/>
      <c r="E14" s="31"/>
      <c r="F14" s="31"/>
    </row>
    <row r="15" spans="1:6" ht="50.1" customHeight="1" x14ac:dyDescent="0.3">
      <c r="A15" s="125" t="s">
        <v>59</v>
      </c>
      <c r="B15" s="3" t="s">
        <v>71</v>
      </c>
      <c r="C15" s="4" t="s">
        <v>43</v>
      </c>
      <c r="D15" s="34" t="s">
        <v>129</v>
      </c>
      <c r="E15" s="96" t="s">
        <v>62</v>
      </c>
      <c r="F15" s="96"/>
    </row>
    <row r="16" spans="1:6" ht="45" customHeight="1" x14ac:dyDescent="0.3">
      <c r="A16" s="124"/>
      <c r="B16" s="50">
        <v>500000</v>
      </c>
      <c r="C16" s="50"/>
      <c r="D16" s="50">
        <f>SUM(D3:D14)</f>
        <v>0</v>
      </c>
      <c r="E16" s="109">
        <f>SUM(C16:D16)</f>
        <v>0</v>
      </c>
      <c r="F16" s="109"/>
    </row>
    <row r="17" spans="1:6" ht="50.1" customHeight="1" x14ac:dyDescent="0.3">
      <c r="A17" s="97" t="s">
        <v>157</v>
      </c>
      <c r="B17" s="97"/>
      <c r="C17" s="97"/>
      <c r="D17" s="97"/>
      <c r="E17" s="97"/>
      <c r="F17" s="97"/>
    </row>
    <row r="18" spans="1:6" ht="45" customHeight="1" x14ac:dyDescent="0.3">
      <c r="D18" s="36"/>
    </row>
    <row r="19" spans="1:6" ht="45" customHeight="1" x14ac:dyDescent="0.3">
      <c r="D19" s="36"/>
    </row>
    <row r="20" spans="1:6" ht="45" customHeight="1" x14ac:dyDescent="0.3">
      <c r="D20" s="36"/>
    </row>
    <row r="21" spans="1:6" ht="45" customHeight="1" x14ac:dyDescent="0.3"/>
    <row r="22" spans="1:6" ht="45" customHeight="1" x14ac:dyDescent="0.3"/>
    <row r="23" spans="1:6" ht="45" customHeight="1" x14ac:dyDescent="0.3"/>
    <row r="24" spans="1:6" ht="45" customHeight="1" x14ac:dyDescent="0.3"/>
    <row r="25" spans="1:6" ht="45" customHeight="1" x14ac:dyDescent="0.3"/>
    <row r="26" spans="1:6" ht="45" customHeight="1" x14ac:dyDescent="0.3"/>
    <row r="27" spans="1:6" ht="45" customHeight="1" x14ac:dyDescent="0.3"/>
    <row r="28" spans="1:6" ht="45" customHeight="1" x14ac:dyDescent="0.3"/>
    <row r="29" spans="1:6" ht="45" customHeight="1" x14ac:dyDescent="0.3"/>
    <row r="30" spans="1:6" ht="45" customHeight="1" x14ac:dyDescent="0.3"/>
    <row r="31" spans="1:6" ht="45" customHeight="1" x14ac:dyDescent="0.3"/>
    <row r="32" spans="1:6" ht="45" customHeight="1" x14ac:dyDescent="0.3"/>
    <row r="33" ht="45" customHeight="1" x14ac:dyDescent="0.3"/>
    <row r="34" ht="45" customHeight="1" x14ac:dyDescent="0.3"/>
    <row r="35" ht="45" customHeight="1" x14ac:dyDescent="0.3"/>
    <row r="36" ht="45" customHeight="1" x14ac:dyDescent="0.3"/>
    <row r="37" ht="45" customHeight="1" x14ac:dyDescent="0.3"/>
    <row r="38" ht="45" customHeight="1" x14ac:dyDescent="0.3"/>
    <row r="39" ht="45" customHeight="1" x14ac:dyDescent="0.3"/>
    <row r="40" ht="45" customHeight="1" x14ac:dyDescent="0.3"/>
    <row r="41" ht="45" customHeight="1" x14ac:dyDescent="0.3"/>
    <row r="42" ht="45" customHeight="1" x14ac:dyDescent="0.3"/>
    <row r="43" ht="45" customHeight="1" x14ac:dyDescent="0.3"/>
    <row r="44" ht="45" customHeight="1" x14ac:dyDescent="0.3"/>
    <row r="45" ht="45" customHeight="1" x14ac:dyDescent="0.3"/>
    <row r="46" ht="45" customHeight="1" x14ac:dyDescent="0.3"/>
    <row r="47" ht="45" customHeight="1" x14ac:dyDescent="0.3"/>
    <row r="48" ht="45" customHeight="1" x14ac:dyDescent="0.3"/>
    <row r="49" ht="45" customHeight="1" x14ac:dyDescent="0.3"/>
    <row r="50" ht="45" customHeight="1" x14ac:dyDescent="0.3"/>
    <row r="51" ht="45" customHeight="1" x14ac:dyDescent="0.3"/>
    <row r="52" ht="45" customHeight="1" x14ac:dyDescent="0.3"/>
    <row r="53" ht="45" customHeight="1" x14ac:dyDescent="0.3"/>
    <row r="54" ht="45" customHeight="1" x14ac:dyDescent="0.3"/>
    <row r="55" ht="45" customHeight="1" x14ac:dyDescent="0.3"/>
    <row r="56" ht="45" customHeight="1" x14ac:dyDescent="0.3"/>
  </sheetData>
  <mergeCells count="5">
    <mergeCell ref="A1:F1"/>
    <mergeCell ref="E15:F15"/>
    <mergeCell ref="E16:F16"/>
    <mergeCell ref="A17:F17"/>
    <mergeCell ref="A15:A16"/>
  </mergeCells>
  <phoneticPr fontId="2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93" fitToHeight="0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Zeros="0" view="pageBreakPreview" zoomScaleNormal="100" zoomScaleSheetLayoutView="100" workbookViewId="0">
      <selection activeCell="B6" sqref="B6"/>
    </sheetView>
  </sheetViews>
  <sheetFormatPr defaultRowHeight="13.5" x14ac:dyDescent="0.3"/>
  <cols>
    <col min="1" max="1" width="22.625" style="1" customWidth="1"/>
    <col min="2" max="5" width="13.625" style="1" customWidth="1"/>
    <col min="6" max="6" width="12.625" style="1" customWidth="1"/>
    <col min="7" max="16384" width="9" style="1"/>
  </cols>
  <sheetData>
    <row r="1" spans="1:6" ht="39.950000000000003" customHeight="1" x14ac:dyDescent="0.3">
      <c r="A1" s="98" t="s">
        <v>90</v>
      </c>
      <c r="B1" s="98"/>
      <c r="C1" s="98"/>
      <c r="D1" s="98"/>
      <c r="E1" s="98"/>
      <c r="F1" s="98"/>
    </row>
    <row r="2" spans="1:6" ht="39.950000000000003" customHeight="1" x14ac:dyDescent="0.3">
      <c r="A2" s="3" t="s">
        <v>91</v>
      </c>
      <c r="B2" s="4" t="s">
        <v>92</v>
      </c>
      <c r="C2" s="3" t="s">
        <v>93</v>
      </c>
      <c r="D2" s="3" t="s">
        <v>94</v>
      </c>
      <c r="E2" s="3" t="s">
        <v>95</v>
      </c>
      <c r="F2" s="3" t="s">
        <v>86</v>
      </c>
    </row>
    <row r="3" spans="1:6" ht="45" customHeight="1" x14ac:dyDescent="0.3">
      <c r="A3" s="24"/>
      <c r="B3" s="24"/>
      <c r="C3" s="27"/>
      <c r="D3" s="51"/>
      <c r="E3" s="52"/>
      <c r="F3" s="24"/>
    </row>
    <row r="4" spans="1:6" ht="45" customHeight="1" x14ac:dyDescent="0.3">
      <c r="A4" s="28"/>
      <c r="B4" s="28"/>
      <c r="C4" s="30"/>
      <c r="D4" s="53"/>
      <c r="E4" s="43"/>
      <c r="F4" s="28"/>
    </row>
    <row r="5" spans="1:6" ht="45" customHeight="1" x14ac:dyDescent="0.3">
      <c r="A5" s="28"/>
      <c r="B5" s="28"/>
      <c r="C5" s="30"/>
      <c r="D5" s="53"/>
      <c r="E5" s="43"/>
      <c r="F5" s="28"/>
    </row>
    <row r="6" spans="1:6" ht="45" customHeight="1" x14ac:dyDescent="0.3">
      <c r="A6" s="28"/>
      <c r="B6" s="28"/>
      <c r="C6" s="30"/>
      <c r="D6" s="53"/>
      <c r="E6" s="43"/>
      <c r="F6" s="28"/>
    </row>
    <row r="7" spans="1:6" ht="45" customHeight="1" x14ac:dyDescent="0.3">
      <c r="A7" s="28"/>
      <c r="B7" s="28"/>
      <c r="C7" s="30"/>
      <c r="D7" s="53"/>
      <c r="E7" s="43"/>
      <c r="F7" s="28"/>
    </row>
    <row r="8" spans="1:6" ht="45" customHeight="1" x14ac:dyDescent="0.3">
      <c r="A8" s="28"/>
      <c r="B8" s="28"/>
      <c r="C8" s="30"/>
      <c r="D8" s="53"/>
      <c r="E8" s="43"/>
      <c r="F8" s="28"/>
    </row>
    <row r="9" spans="1:6" ht="45" customHeight="1" x14ac:dyDescent="0.3">
      <c r="A9" s="28"/>
      <c r="B9" s="28"/>
      <c r="C9" s="30"/>
      <c r="D9" s="53"/>
      <c r="E9" s="43"/>
      <c r="F9" s="28"/>
    </row>
    <row r="10" spans="1:6" ht="45" customHeight="1" x14ac:dyDescent="0.3">
      <c r="A10" s="28"/>
      <c r="B10" s="28"/>
      <c r="C10" s="30"/>
      <c r="D10" s="53"/>
      <c r="E10" s="43"/>
      <c r="F10" s="28"/>
    </row>
    <row r="11" spans="1:6" ht="45" customHeight="1" x14ac:dyDescent="0.3">
      <c r="A11" s="28"/>
      <c r="B11" s="28"/>
      <c r="C11" s="30"/>
      <c r="D11" s="53"/>
      <c r="E11" s="43"/>
      <c r="F11" s="28"/>
    </row>
    <row r="12" spans="1:6" ht="45" customHeight="1" x14ac:dyDescent="0.3">
      <c r="A12" s="28"/>
      <c r="B12" s="28"/>
      <c r="C12" s="30"/>
      <c r="D12" s="53"/>
      <c r="E12" s="43"/>
      <c r="F12" s="28"/>
    </row>
    <row r="13" spans="1:6" ht="45" customHeight="1" x14ac:dyDescent="0.3">
      <c r="A13" s="28"/>
      <c r="B13" s="28"/>
      <c r="C13" s="30"/>
      <c r="D13" s="53"/>
      <c r="E13" s="43"/>
      <c r="F13" s="28"/>
    </row>
    <row r="14" spans="1:6" ht="45" customHeight="1" x14ac:dyDescent="0.3">
      <c r="A14" s="31"/>
      <c r="B14" s="31"/>
      <c r="C14" s="33"/>
      <c r="D14" s="54"/>
      <c r="E14" s="46"/>
      <c r="F14" s="31"/>
    </row>
    <row r="15" spans="1:6" ht="50.1" customHeight="1" x14ac:dyDescent="0.3">
      <c r="A15" s="125" t="s">
        <v>59</v>
      </c>
      <c r="B15" s="3" t="s">
        <v>71</v>
      </c>
      <c r="C15" s="4" t="s">
        <v>43</v>
      </c>
      <c r="D15" s="34" t="s">
        <v>129</v>
      </c>
      <c r="E15" s="96" t="s">
        <v>62</v>
      </c>
      <c r="F15" s="96"/>
    </row>
    <row r="16" spans="1:6" ht="45" customHeight="1" x14ac:dyDescent="0.3">
      <c r="A16" s="124"/>
      <c r="B16" s="50">
        <v>1500000</v>
      </c>
      <c r="C16" s="50"/>
      <c r="D16" s="50">
        <f>SUM(E3:E14)</f>
        <v>0</v>
      </c>
      <c r="E16" s="109">
        <f>SUM(C16:D16)</f>
        <v>0</v>
      </c>
      <c r="F16" s="109"/>
    </row>
    <row r="17" spans="1:6" ht="50.1" customHeight="1" x14ac:dyDescent="0.3">
      <c r="A17" s="97" t="s">
        <v>157</v>
      </c>
      <c r="B17" s="97"/>
      <c r="C17" s="97"/>
      <c r="D17" s="97"/>
      <c r="E17" s="97"/>
      <c r="F17" s="97"/>
    </row>
    <row r="18" spans="1:6" ht="45" customHeight="1" x14ac:dyDescent="0.3">
      <c r="D18" s="36"/>
    </row>
    <row r="19" spans="1:6" ht="45" customHeight="1" x14ac:dyDescent="0.3">
      <c r="D19" s="36"/>
    </row>
    <row r="20" spans="1:6" ht="45" customHeight="1" x14ac:dyDescent="0.3">
      <c r="D20" s="36"/>
    </row>
    <row r="21" spans="1:6" ht="45" customHeight="1" x14ac:dyDescent="0.3"/>
    <row r="22" spans="1:6" ht="45" customHeight="1" x14ac:dyDescent="0.3"/>
    <row r="23" spans="1:6" ht="45" customHeight="1" x14ac:dyDescent="0.3"/>
    <row r="24" spans="1:6" ht="45" customHeight="1" x14ac:dyDescent="0.3"/>
    <row r="25" spans="1:6" ht="45" customHeight="1" x14ac:dyDescent="0.3"/>
    <row r="26" spans="1:6" ht="45" customHeight="1" x14ac:dyDescent="0.3"/>
    <row r="27" spans="1:6" ht="45" customHeight="1" x14ac:dyDescent="0.3"/>
    <row r="28" spans="1:6" ht="45" customHeight="1" x14ac:dyDescent="0.3"/>
    <row r="29" spans="1:6" ht="45" customHeight="1" x14ac:dyDescent="0.3"/>
    <row r="30" spans="1:6" ht="45" customHeight="1" x14ac:dyDescent="0.3"/>
    <row r="31" spans="1:6" ht="45" customHeight="1" x14ac:dyDescent="0.3"/>
    <row r="32" spans="1:6" ht="45" customHeight="1" x14ac:dyDescent="0.3"/>
    <row r="33" ht="45" customHeight="1" x14ac:dyDescent="0.3"/>
    <row r="34" ht="45" customHeight="1" x14ac:dyDescent="0.3"/>
    <row r="35" ht="45" customHeight="1" x14ac:dyDescent="0.3"/>
    <row r="36" ht="45" customHeight="1" x14ac:dyDescent="0.3"/>
    <row r="37" ht="45" customHeight="1" x14ac:dyDescent="0.3"/>
    <row r="38" ht="45" customHeight="1" x14ac:dyDescent="0.3"/>
    <row r="39" ht="45" customHeight="1" x14ac:dyDescent="0.3"/>
    <row r="40" ht="45" customHeight="1" x14ac:dyDescent="0.3"/>
    <row r="41" ht="45" customHeight="1" x14ac:dyDescent="0.3"/>
    <row r="42" ht="45" customHeight="1" x14ac:dyDescent="0.3"/>
    <row r="43" ht="45" customHeight="1" x14ac:dyDescent="0.3"/>
    <row r="44" ht="45" customHeight="1" x14ac:dyDescent="0.3"/>
    <row r="45" ht="45" customHeight="1" x14ac:dyDescent="0.3"/>
    <row r="46" ht="45" customHeight="1" x14ac:dyDescent="0.3"/>
    <row r="47" ht="45" customHeight="1" x14ac:dyDescent="0.3"/>
    <row r="48" ht="45" customHeight="1" x14ac:dyDescent="0.3"/>
    <row r="49" ht="45" customHeight="1" x14ac:dyDescent="0.3"/>
    <row r="50" ht="45" customHeight="1" x14ac:dyDescent="0.3"/>
    <row r="51" ht="45" customHeight="1" x14ac:dyDescent="0.3"/>
    <row r="52" ht="45" customHeight="1" x14ac:dyDescent="0.3"/>
    <row r="53" ht="45" customHeight="1" x14ac:dyDescent="0.3"/>
    <row r="54" ht="45" customHeight="1" x14ac:dyDescent="0.3"/>
    <row r="55" ht="45" customHeight="1" x14ac:dyDescent="0.3"/>
    <row r="56" ht="45" customHeight="1" x14ac:dyDescent="0.3"/>
  </sheetData>
  <mergeCells count="5">
    <mergeCell ref="A1:F1"/>
    <mergeCell ref="A15:A16"/>
    <mergeCell ref="E15:F15"/>
    <mergeCell ref="E16:F16"/>
    <mergeCell ref="A17:F17"/>
  </mergeCells>
  <phoneticPr fontId="2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9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12</vt:i4>
      </vt:variant>
    </vt:vector>
  </HeadingPairs>
  <TitlesOfParts>
    <vt:vector size="24" baseType="lpstr">
      <vt:lpstr>표지</vt:lpstr>
      <vt:lpstr>사용내역서</vt:lpstr>
      <vt:lpstr>항목별사용내역</vt:lpstr>
      <vt:lpstr>사용금액총괄현황</vt:lpstr>
      <vt:lpstr>1.인건비</vt:lpstr>
      <vt:lpstr>2.안전시설비</vt:lpstr>
      <vt:lpstr>3.개인보호구</vt:lpstr>
      <vt:lpstr>4.안전진단비</vt:lpstr>
      <vt:lpstr>5.안전보건교육비</vt:lpstr>
      <vt:lpstr>6.건강관리비</vt:lpstr>
      <vt:lpstr>7.기술지도비</vt:lpstr>
      <vt:lpstr>8.본사사용비</vt:lpstr>
      <vt:lpstr>'1.인건비'!Print_Area</vt:lpstr>
      <vt:lpstr>'2.안전시설비'!Print_Area</vt:lpstr>
      <vt:lpstr>'3.개인보호구'!Print_Area</vt:lpstr>
      <vt:lpstr>'4.안전진단비'!Print_Area</vt:lpstr>
      <vt:lpstr>'5.안전보건교육비'!Print_Area</vt:lpstr>
      <vt:lpstr>'6.건강관리비'!Print_Area</vt:lpstr>
      <vt:lpstr>'7.기술지도비'!Print_Area</vt:lpstr>
      <vt:lpstr>'8.본사사용비'!Print_Area</vt:lpstr>
      <vt:lpstr>사용금액총괄현황!Print_Area</vt:lpstr>
      <vt:lpstr>사용내역서!Print_Area</vt:lpstr>
      <vt:lpstr>표지!Print_Area</vt:lpstr>
      <vt:lpstr>항목별사용내역!Print_Area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SK</cp:lastModifiedBy>
  <cp:lastPrinted>2016-06-07T23:32:26Z</cp:lastPrinted>
  <dcterms:created xsi:type="dcterms:W3CDTF">2016-04-25T09:28:21Z</dcterms:created>
  <dcterms:modified xsi:type="dcterms:W3CDTF">2016-06-07T23:32:44Z</dcterms:modified>
</cp:coreProperties>
</file>